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13014\Desktop\oioioi\"/>
    </mc:Choice>
  </mc:AlternateContent>
  <bookViews>
    <workbookView xWindow="0" yWindow="0" windowWidth="28800" windowHeight="12330" tabRatio="876" activeTab="1"/>
  </bookViews>
  <sheets>
    <sheet name="Impressão" sheetId="8" r:id="rId1"/>
    <sheet name="Exemplo" sheetId="9" r:id="rId2"/>
    <sheet name="Janeiro" sheetId="19" r:id="rId3"/>
    <sheet name="Fevereiro" sheetId="35" r:id="rId4"/>
    <sheet name="Março" sheetId="36" r:id="rId5"/>
    <sheet name="Maio" sheetId="38" r:id="rId6"/>
    <sheet name="Abril" sheetId="37" r:id="rId7"/>
    <sheet name="Junho" sheetId="39" r:id="rId8"/>
    <sheet name="Julho" sheetId="40" r:id="rId9"/>
    <sheet name="Agosto" sheetId="41" r:id="rId10"/>
    <sheet name="Setembro" sheetId="42" r:id="rId11"/>
    <sheet name="Outubro" sheetId="43" r:id="rId12"/>
    <sheet name="Novembro" sheetId="44" r:id="rId13"/>
    <sheet name="Dezembro" sheetId="45" r:id="rId14"/>
  </sheets>
  <calcPr calcId="162913"/>
</workbook>
</file>

<file path=xl/calcChain.xml><?xml version="1.0" encoding="utf-8"?>
<calcChain xmlns="http://schemas.openxmlformats.org/spreadsheetml/2006/main">
  <c r="F25" i="45" l="1"/>
  <c r="C25" i="45"/>
  <c r="I25" i="45" s="1"/>
  <c r="L24" i="45"/>
  <c r="I24" i="45"/>
  <c r="M24" i="45" s="1"/>
  <c r="H24" i="45"/>
  <c r="G24" i="45"/>
  <c r="E24" i="45"/>
  <c r="L23" i="45"/>
  <c r="I23" i="45"/>
  <c r="K23" i="45" s="1"/>
  <c r="H23" i="45"/>
  <c r="G23" i="45"/>
  <c r="E23" i="45"/>
  <c r="L22" i="45"/>
  <c r="I22" i="45"/>
  <c r="M22" i="45" s="1"/>
  <c r="H22" i="45"/>
  <c r="G22" i="45"/>
  <c r="E22" i="45"/>
  <c r="L21" i="45"/>
  <c r="I21" i="45"/>
  <c r="K21" i="45" s="1"/>
  <c r="H21" i="45"/>
  <c r="G21" i="45"/>
  <c r="E21" i="45"/>
  <c r="L20" i="45"/>
  <c r="I20" i="45"/>
  <c r="K20" i="45" s="1"/>
  <c r="H20" i="45"/>
  <c r="G20" i="45"/>
  <c r="E20" i="45"/>
  <c r="L19" i="45"/>
  <c r="I19" i="45"/>
  <c r="M19" i="45" s="1"/>
  <c r="H19" i="45"/>
  <c r="G19" i="45"/>
  <c r="E19" i="45"/>
  <c r="L18" i="45"/>
  <c r="I18" i="45"/>
  <c r="M18" i="45" s="1"/>
  <c r="H18" i="45"/>
  <c r="G18" i="45"/>
  <c r="E18" i="45"/>
  <c r="L17" i="45"/>
  <c r="I17" i="45"/>
  <c r="K17" i="45" s="1"/>
  <c r="H17" i="45"/>
  <c r="G17" i="45"/>
  <c r="E17" i="45"/>
  <c r="L16" i="45"/>
  <c r="I16" i="45"/>
  <c r="M16" i="45" s="1"/>
  <c r="H16" i="45"/>
  <c r="G16" i="45"/>
  <c r="E16" i="45"/>
  <c r="L15" i="45"/>
  <c r="I15" i="45"/>
  <c r="M15" i="45" s="1"/>
  <c r="H15" i="45"/>
  <c r="G15" i="45"/>
  <c r="E15" i="45"/>
  <c r="L14" i="45"/>
  <c r="I14" i="45"/>
  <c r="K14" i="45" s="1"/>
  <c r="H14" i="45"/>
  <c r="G14" i="45"/>
  <c r="E14" i="45"/>
  <c r="L13" i="45"/>
  <c r="I13" i="45"/>
  <c r="K13" i="45" s="1"/>
  <c r="H13" i="45"/>
  <c r="G13" i="45"/>
  <c r="E13" i="45"/>
  <c r="L12" i="45"/>
  <c r="I12" i="45"/>
  <c r="M12" i="45" s="1"/>
  <c r="H12" i="45"/>
  <c r="G12" i="45"/>
  <c r="E12" i="45"/>
  <c r="L11" i="45"/>
  <c r="I11" i="45"/>
  <c r="M11" i="45" s="1"/>
  <c r="H11" i="45"/>
  <c r="G11" i="45"/>
  <c r="E11" i="45"/>
  <c r="L10" i="45"/>
  <c r="I10" i="45"/>
  <c r="M10" i="45" s="1"/>
  <c r="H10" i="45"/>
  <c r="G10" i="45"/>
  <c r="E10" i="45"/>
  <c r="L9" i="45"/>
  <c r="I9" i="45"/>
  <c r="K9" i="45" s="1"/>
  <c r="H9" i="45"/>
  <c r="G9" i="45"/>
  <c r="E9" i="45"/>
  <c r="L8" i="45"/>
  <c r="I8" i="45"/>
  <c r="K8" i="45" s="1"/>
  <c r="H8" i="45"/>
  <c r="G8" i="45"/>
  <c r="E8" i="45"/>
  <c r="L7" i="45"/>
  <c r="I7" i="45"/>
  <c r="K7" i="45" s="1"/>
  <c r="H7" i="45"/>
  <c r="G7" i="45"/>
  <c r="E7" i="45"/>
  <c r="L6" i="45"/>
  <c r="I6" i="45"/>
  <c r="K6" i="45" s="1"/>
  <c r="H6" i="45"/>
  <c r="G6" i="45"/>
  <c r="E6" i="45"/>
  <c r="M5" i="45"/>
  <c r="L5" i="45"/>
  <c r="K5" i="45"/>
  <c r="K25" i="45" s="1"/>
  <c r="G5" i="45"/>
  <c r="H5" i="45" s="1"/>
  <c r="H25" i="45" s="1"/>
  <c r="E5" i="45"/>
  <c r="E25" i="45" s="1"/>
  <c r="F25" i="44"/>
  <c r="C25" i="44"/>
  <c r="I25" i="44" s="1"/>
  <c r="L24" i="44"/>
  <c r="I24" i="44"/>
  <c r="M24" i="44" s="1"/>
  <c r="G24" i="44"/>
  <c r="H24" i="44" s="1"/>
  <c r="E24" i="44"/>
  <c r="L23" i="44"/>
  <c r="I23" i="44"/>
  <c r="M23" i="44" s="1"/>
  <c r="G23" i="44"/>
  <c r="H23" i="44" s="1"/>
  <c r="E23" i="44"/>
  <c r="L22" i="44"/>
  <c r="I22" i="44"/>
  <c r="K22" i="44" s="1"/>
  <c r="G22" i="44"/>
  <c r="H22" i="44" s="1"/>
  <c r="E22" i="44"/>
  <c r="L21" i="44"/>
  <c r="I21" i="44"/>
  <c r="K21" i="44" s="1"/>
  <c r="G21" i="44"/>
  <c r="H21" i="44" s="1"/>
  <c r="E21" i="44"/>
  <c r="L20" i="44"/>
  <c r="I20" i="44"/>
  <c r="K20" i="44" s="1"/>
  <c r="G20" i="44"/>
  <c r="H20" i="44" s="1"/>
  <c r="E20" i="44"/>
  <c r="L19" i="44"/>
  <c r="I19" i="44"/>
  <c r="M19" i="44" s="1"/>
  <c r="G19" i="44"/>
  <c r="H19" i="44" s="1"/>
  <c r="E19" i="44"/>
  <c r="L18" i="44"/>
  <c r="I18" i="44"/>
  <c r="K18" i="44" s="1"/>
  <c r="G18" i="44"/>
  <c r="H18" i="44" s="1"/>
  <c r="E18" i="44"/>
  <c r="L17" i="44"/>
  <c r="I17" i="44"/>
  <c r="M17" i="44" s="1"/>
  <c r="G17" i="44"/>
  <c r="H17" i="44" s="1"/>
  <c r="E17" i="44"/>
  <c r="L16" i="44"/>
  <c r="I16" i="44"/>
  <c r="K16" i="44" s="1"/>
  <c r="G16" i="44"/>
  <c r="H16" i="44" s="1"/>
  <c r="E16" i="44"/>
  <c r="L15" i="44"/>
  <c r="I15" i="44"/>
  <c r="M15" i="44" s="1"/>
  <c r="G15" i="44"/>
  <c r="H15" i="44" s="1"/>
  <c r="E15" i="44"/>
  <c r="L14" i="44"/>
  <c r="I14" i="44"/>
  <c r="K14" i="44" s="1"/>
  <c r="G14" i="44"/>
  <c r="H14" i="44" s="1"/>
  <c r="E14" i="44"/>
  <c r="L13" i="44"/>
  <c r="I13" i="44"/>
  <c r="M13" i="44" s="1"/>
  <c r="G13" i="44"/>
  <c r="H13" i="44" s="1"/>
  <c r="E13" i="44"/>
  <c r="L12" i="44"/>
  <c r="I12" i="44"/>
  <c r="M12" i="44" s="1"/>
  <c r="G12" i="44"/>
  <c r="H12" i="44" s="1"/>
  <c r="E12" i="44"/>
  <c r="L11" i="44"/>
  <c r="I11" i="44"/>
  <c r="M11" i="44" s="1"/>
  <c r="G11" i="44"/>
  <c r="H11" i="44" s="1"/>
  <c r="E11" i="44"/>
  <c r="L10" i="44"/>
  <c r="I10" i="44"/>
  <c r="M10" i="44" s="1"/>
  <c r="G10" i="44"/>
  <c r="H10" i="44" s="1"/>
  <c r="E10" i="44"/>
  <c r="L9" i="44"/>
  <c r="I9" i="44"/>
  <c r="K9" i="44" s="1"/>
  <c r="G9" i="44"/>
  <c r="H9" i="44" s="1"/>
  <c r="E9" i="44"/>
  <c r="L8" i="44"/>
  <c r="I8" i="44"/>
  <c r="M8" i="44" s="1"/>
  <c r="G8" i="44"/>
  <c r="H8" i="44" s="1"/>
  <c r="E8" i="44"/>
  <c r="L7" i="44"/>
  <c r="I7" i="44"/>
  <c r="M7" i="44" s="1"/>
  <c r="G7" i="44"/>
  <c r="H7" i="44" s="1"/>
  <c r="E7" i="44"/>
  <c r="L6" i="44"/>
  <c r="I6" i="44"/>
  <c r="K6" i="44" s="1"/>
  <c r="G6" i="44"/>
  <c r="H6" i="44" s="1"/>
  <c r="E6" i="44"/>
  <c r="M5" i="44"/>
  <c r="L5" i="44"/>
  <c r="K5" i="44"/>
  <c r="G5" i="44"/>
  <c r="H5" i="44" s="1"/>
  <c r="E5" i="44"/>
  <c r="E25" i="44" s="1"/>
  <c r="F25" i="43"/>
  <c r="C25" i="43"/>
  <c r="I25" i="43" s="1"/>
  <c r="L24" i="43"/>
  <c r="I24" i="43"/>
  <c r="M24" i="43" s="1"/>
  <c r="G24" i="43"/>
  <c r="H24" i="43" s="1"/>
  <c r="E24" i="43"/>
  <c r="L23" i="43"/>
  <c r="I23" i="43"/>
  <c r="K23" i="43" s="1"/>
  <c r="G23" i="43"/>
  <c r="H23" i="43" s="1"/>
  <c r="E23" i="43"/>
  <c r="L22" i="43"/>
  <c r="I22" i="43"/>
  <c r="M22" i="43" s="1"/>
  <c r="G22" i="43"/>
  <c r="H22" i="43" s="1"/>
  <c r="E22" i="43"/>
  <c r="L21" i="43"/>
  <c r="I21" i="43"/>
  <c r="M21" i="43" s="1"/>
  <c r="G21" i="43"/>
  <c r="H21" i="43" s="1"/>
  <c r="E21" i="43"/>
  <c r="L20" i="43"/>
  <c r="I20" i="43"/>
  <c r="M20" i="43" s="1"/>
  <c r="G20" i="43"/>
  <c r="H20" i="43" s="1"/>
  <c r="E20" i="43"/>
  <c r="L19" i="43"/>
  <c r="I19" i="43"/>
  <c r="K19" i="43" s="1"/>
  <c r="G19" i="43"/>
  <c r="H19" i="43" s="1"/>
  <c r="E19" i="43"/>
  <c r="L18" i="43"/>
  <c r="I18" i="43"/>
  <c r="M18" i="43" s="1"/>
  <c r="G18" i="43"/>
  <c r="H18" i="43" s="1"/>
  <c r="E18" i="43"/>
  <c r="L17" i="43"/>
  <c r="I17" i="43"/>
  <c r="K17" i="43" s="1"/>
  <c r="G17" i="43"/>
  <c r="H17" i="43" s="1"/>
  <c r="E17" i="43"/>
  <c r="L16" i="43"/>
  <c r="I16" i="43"/>
  <c r="M16" i="43" s="1"/>
  <c r="G16" i="43"/>
  <c r="H16" i="43" s="1"/>
  <c r="E16" i="43"/>
  <c r="L15" i="43"/>
  <c r="I15" i="43"/>
  <c r="K15" i="43" s="1"/>
  <c r="G15" i="43"/>
  <c r="H15" i="43" s="1"/>
  <c r="E15" i="43"/>
  <c r="L14" i="43"/>
  <c r="I14" i="43"/>
  <c r="M14" i="43" s="1"/>
  <c r="G14" i="43"/>
  <c r="H14" i="43" s="1"/>
  <c r="E14" i="43"/>
  <c r="L13" i="43"/>
  <c r="I13" i="43"/>
  <c r="K13" i="43" s="1"/>
  <c r="G13" i="43"/>
  <c r="H13" i="43" s="1"/>
  <c r="E13" i="43"/>
  <c r="L12" i="43"/>
  <c r="I12" i="43"/>
  <c r="K12" i="43" s="1"/>
  <c r="G12" i="43"/>
  <c r="H12" i="43" s="1"/>
  <c r="E12" i="43"/>
  <c r="L11" i="43"/>
  <c r="I11" i="43"/>
  <c r="K11" i="43" s="1"/>
  <c r="G11" i="43"/>
  <c r="H11" i="43" s="1"/>
  <c r="E11" i="43"/>
  <c r="L10" i="43"/>
  <c r="I10" i="43"/>
  <c r="M10" i="43" s="1"/>
  <c r="G10" i="43"/>
  <c r="H10" i="43" s="1"/>
  <c r="E10" i="43"/>
  <c r="L9" i="43"/>
  <c r="I9" i="43"/>
  <c r="K9" i="43" s="1"/>
  <c r="G9" i="43"/>
  <c r="H9" i="43" s="1"/>
  <c r="E9" i="43"/>
  <c r="L8" i="43"/>
  <c r="I8" i="43"/>
  <c r="M8" i="43" s="1"/>
  <c r="G8" i="43"/>
  <c r="H8" i="43" s="1"/>
  <c r="E8" i="43"/>
  <c r="L7" i="43"/>
  <c r="I7" i="43"/>
  <c r="K7" i="43" s="1"/>
  <c r="G7" i="43"/>
  <c r="H7" i="43" s="1"/>
  <c r="E7" i="43"/>
  <c r="L6" i="43"/>
  <c r="I6" i="43"/>
  <c r="M6" i="43" s="1"/>
  <c r="G6" i="43"/>
  <c r="H6" i="43" s="1"/>
  <c r="E6" i="43"/>
  <c r="M5" i="43"/>
  <c r="L5" i="43"/>
  <c r="K5" i="43"/>
  <c r="G5" i="43"/>
  <c r="H5" i="43" s="1"/>
  <c r="E5" i="43"/>
  <c r="E25" i="43" s="1"/>
  <c r="F25" i="42"/>
  <c r="C25" i="42"/>
  <c r="I25" i="42" s="1"/>
  <c r="L24" i="42"/>
  <c r="I24" i="42"/>
  <c r="M24" i="42" s="1"/>
  <c r="G24" i="42"/>
  <c r="H24" i="42" s="1"/>
  <c r="E24" i="42"/>
  <c r="L23" i="42"/>
  <c r="I23" i="42"/>
  <c r="M23" i="42" s="1"/>
  <c r="G23" i="42"/>
  <c r="H23" i="42" s="1"/>
  <c r="E23" i="42"/>
  <c r="L22" i="42"/>
  <c r="I22" i="42"/>
  <c r="K22" i="42" s="1"/>
  <c r="G22" i="42"/>
  <c r="H22" i="42" s="1"/>
  <c r="E22" i="42"/>
  <c r="L21" i="42"/>
  <c r="I21" i="42"/>
  <c r="M21" i="42" s="1"/>
  <c r="G21" i="42"/>
  <c r="H21" i="42" s="1"/>
  <c r="E21" i="42"/>
  <c r="L20" i="42"/>
  <c r="I20" i="42"/>
  <c r="M20" i="42" s="1"/>
  <c r="G20" i="42"/>
  <c r="H20" i="42" s="1"/>
  <c r="E20" i="42"/>
  <c r="L19" i="42"/>
  <c r="I19" i="42"/>
  <c r="M19" i="42" s="1"/>
  <c r="G19" i="42"/>
  <c r="H19" i="42" s="1"/>
  <c r="E19" i="42"/>
  <c r="L18" i="42"/>
  <c r="I18" i="42"/>
  <c r="K18" i="42" s="1"/>
  <c r="G18" i="42"/>
  <c r="H18" i="42" s="1"/>
  <c r="E18" i="42"/>
  <c r="L17" i="42"/>
  <c r="I17" i="42"/>
  <c r="K17" i="42" s="1"/>
  <c r="G17" i="42"/>
  <c r="H17" i="42" s="1"/>
  <c r="E17" i="42"/>
  <c r="L16" i="42"/>
  <c r="I16" i="42"/>
  <c r="K16" i="42" s="1"/>
  <c r="G16" i="42"/>
  <c r="H16" i="42" s="1"/>
  <c r="E16" i="42"/>
  <c r="L15" i="42"/>
  <c r="I15" i="42"/>
  <c r="K15" i="42" s="1"/>
  <c r="G15" i="42"/>
  <c r="H15" i="42" s="1"/>
  <c r="E15" i="42"/>
  <c r="L14" i="42"/>
  <c r="I14" i="42"/>
  <c r="M14" i="42" s="1"/>
  <c r="G14" i="42"/>
  <c r="H14" i="42" s="1"/>
  <c r="E14" i="42"/>
  <c r="L13" i="42"/>
  <c r="I13" i="42"/>
  <c r="K13" i="42" s="1"/>
  <c r="G13" i="42"/>
  <c r="H13" i="42" s="1"/>
  <c r="E13" i="42"/>
  <c r="L12" i="42"/>
  <c r="I12" i="42"/>
  <c r="M12" i="42" s="1"/>
  <c r="G12" i="42"/>
  <c r="H12" i="42" s="1"/>
  <c r="E12" i="42"/>
  <c r="L11" i="42"/>
  <c r="I11" i="42"/>
  <c r="M11" i="42" s="1"/>
  <c r="G11" i="42"/>
  <c r="H11" i="42" s="1"/>
  <c r="E11" i="42"/>
  <c r="L10" i="42"/>
  <c r="I10" i="42"/>
  <c r="K10" i="42" s="1"/>
  <c r="G10" i="42"/>
  <c r="H10" i="42" s="1"/>
  <c r="E10" i="42"/>
  <c r="L9" i="42"/>
  <c r="I9" i="42"/>
  <c r="K9" i="42" s="1"/>
  <c r="G9" i="42"/>
  <c r="H9" i="42" s="1"/>
  <c r="E9" i="42"/>
  <c r="L8" i="42"/>
  <c r="I8" i="42"/>
  <c r="K8" i="42" s="1"/>
  <c r="G8" i="42"/>
  <c r="H8" i="42" s="1"/>
  <c r="E8" i="42"/>
  <c r="L7" i="42"/>
  <c r="I7" i="42"/>
  <c r="K7" i="42" s="1"/>
  <c r="G7" i="42"/>
  <c r="H7" i="42" s="1"/>
  <c r="E7" i="42"/>
  <c r="L6" i="42"/>
  <c r="I6" i="42"/>
  <c r="K6" i="42" s="1"/>
  <c r="G6" i="42"/>
  <c r="H6" i="42" s="1"/>
  <c r="E6" i="42"/>
  <c r="M5" i="42"/>
  <c r="L5" i="42"/>
  <c r="K5" i="42"/>
  <c r="G5" i="42"/>
  <c r="H5" i="42" s="1"/>
  <c r="E5" i="42"/>
  <c r="E25" i="42" s="1"/>
  <c r="F25" i="41"/>
  <c r="C25" i="41"/>
  <c r="I25" i="41" s="1"/>
  <c r="L24" i="41"/>
  <c r="I24" i="41"/>
  <c r="K24" i="41" s="1"/>
  <c r="G24" i="41"/>
  <c r="H24" i="41" s="1"/>
  <c r="E24" i="41"/>
  <c r="L23" i="41"/>
  <c r="I23" i="41"/>
  <c r="K23" i="41" s="1"/>
  <c r="G23" i="41"/>
  <c r="H23" i="41" s="1"/>
  <c r="E23" i="41"/>
  <c r="L22" i="41"/>
  <c r="I22" i="41"/>
  <c r="K22" i="41" s="1"/>
  <c r="G22" i="41"/>
  <c r="H22" i="41" s="1"/>
  <c r="E22" i="41"/>
  <c r="L21" i="41"/>
  <c r="I21" i="41"/>
  <c r="K21" i="41" s="1"/>
  <c r="G21" i="41"/>
  <c r="H21" i="41" s="1"/>
  <c r="E21" i="41"/>
  <c r="L20" i="41"/>
  <c r="I20" i="41"/>
  <c r="M20" i="41" s="1"/>
  <c r="G20" i="41"/>
  <c r="H20" i="41" s="1"/>
  <c r="E20" i="41"/>
  <c r="L19" i="41"/>
  <c r="I19" i="41"/>
  <c r="K19" i="41" s="1"/>
  <c r="G19" i="41"/>
  <c r="H19" i="41" s="1"/>
  <c r="E19" i="41"/>
  <c r="L18" i="41"/>
  <c r="I18" i="41"/>
  <c r="K18" i="41" s="1"/>
  <c r="G18" i="41"/>
  <c r="H18" i="41" s="1"/>
  <c r="E18" i="41"/>
  <c r="L17" i="41"/>
  <c r="I17" i="41"/>
  <c r="K17" i="41" s="1"/>
  <c r="G17" i="41"/>
  <c r="H17" i="41" s="1"/>
  <c r="E17" i="41"/>
  <c r="L16" i="41"/>
  <c r="I16" i="41"/>
  <c r="K16" i="41" s="1"/>
  <c r="G16" i="41"/>
  <c r="H16" i="41" s="1"/>
  <c r="E16" i="41"/>
  <c r="L15" i="41"/>
  <c r="I15" i="41"/>
  <c r="K15" i="41" s="1"/>
  <c r="G15" i="41"/>
  <c r="H15" i="41" s="1"/>
  <c r="E15" i="41"/>
  <c r="L14" i="41"/>
  <c r="I14" i="41"/>
  <c r="M14" i="41" s="1"/>
  <c r="G14" i="41"/>
  <c r="H14" i="41" s="1"/>
  <c r="E14" i="41"/>
  <c r="L13" i="41"/>
  <c r="I13" i="41"/>
  <c r="M13" i="41" s="1"/>
  <c r="G13" i="41"/>
  <c r="H13" i="41" s="1"/>
  <c r="E13" i="41"/>
  <c r="L12" i="41"/>
  <c r="I12" i="41"/>
  <c r="K12" i="41" s="1"/>
  <c r="G12" i="41"/>
  <c r="H12" i="41" s="1"/>
  <c r="E12" i="41"/>
  <c r="L11" i="41"/>
  <c r="I11" i="41"/>
  <c r="K11" i="41" s="1"/>
  <c r="G11" i="41"/>
  <c r="H11" i="41" s="1"/>
  <c r="E11" i="41"/>
  <c r="L10" i="41"/>
  <c r="I10" i="41"/>
  <c r="M10" i="41" s="1"/>
  <c r="G10" i="41"/>
  <c r="H10" i="41" s="1"/>
  <c r="E10" i="41"/>
  <c r="L9" i="41"/>
  <c r="I9" i="41"/>
  <c r="K9" i="41" s="1"/>
  <c r="G9" i="41"/>
  <c r="H9" i="41" s="1"/>
  <c r="E9" i="41"/>
  <c r="L8" i="41"/>
  <c r="I8" i="41"/>
  <c r="K8" i="41" s="1"/>
  <c r="G8" i="41"/>
  <c r="H8" i="41" s="1"/>
  <c r="E8" i="41"/>
  <c r="L7" i="41"/>
  <c r="I7" i="41"/>
  <c r="K7" i="41" s="1"/>
  <c r="G7" i="41"/>
  <c r="H7" i="41" s="1"/>
  <c r="E7" i="41"/>
  <c r="L6" i="41"/>
  <c r="I6" i="41"/>
  <c r="K6" i="41" s="1"/>
  <c r="G6" i="41"/>
  <c r="H6" i="41" s="1"/>
  <c r="E6" i="41"/>
  <c r="E25" i="41" s="1"/>
  <c r="M5" i="41"/>
  <c r="L5" i="41"/>
  <c r="K5" i="41"/>
  <c r="G5" i="41"/>
  <c r="H5" i="41" s="1"/>
  <c r="E5" i="41"/>
  <c r="F25" i="40"/>
  <c r="C25" i="40"/>
  <c r="I25" i="40" s="1"/>
  <c r="L24" i="40"/>
  <c r="I24" i="40"/>
  <c r="K24" i="40" s="1"/>
  <c r="G24" i="40"/>
  <c r="H24" i="40" s="1"/>
  <c r="E24" i="40"/>
  <c r="L23" i="40"/>
  <c r="I23" i="40"/>
  <c r="M23" i="40" s="1"/>
  <c r="G23" i="40"/>
  <c r="H23" i="40" s="1"/>
  <c r="E23" i="40"/>
  <c r="L22" i="40"/>
  <c r="I22" i="40"/>
  <c r="K22" i="40" s="1"/>
  <c r="G22" i="40"/>
  <c r="H22" i="40" s="1"/>
  <c r="E22" i="40"/>
  <c r="L21" i="40"/>
  <c r="I21" i="40"/>
  <c r="J21" i="40" s="1"/>
  <c r="G21" i="40"/>
  <c r="H21" i="40" s="1"/>
  <c r="E21" i="40"/>
  <c r="L20" i="40"/>
  <c r="I20" i="40"/>
  <c r="J20" i="40" s="1"/>
  <c r="G20" i="40"/>
  <c r="H20" i="40" s="1"/>
  <c r="E20" i="40"/>
  <c r="L19" i="40"/>
  <c r="I19" i="40"/>
  <c r="J19" i="40" s="1"/>
  <c r="G19" i="40"/>
  <c r="H19" i="40" s="1"/>
  <c r="E19" i="40"/>
  <c r="L18" i="40"/>
  <c r="I18" i="40"/>
  <c r="M18" i="40" s="1"/>
  <c r="G18" i="40"/>
  <c r="H18" i="40" s="1"/>
  <c r="E18" i="40"/>
  <c r="L17" i="40"/>
  <c r="I17" i="40"/>
  <c r="J17" i="40" s="1"/>
  <c r="G17" i="40"/>
  <c r="H17" i="40" s="1"/>
  <c r="E17" i="40"/>
  <c r="L16" i="40"/>
  <c r="I16" i="40"/>
  <c r="M16" i="40" s="1"/>
  <c r="G16" i="40"/>
  <c r="H16" i="40" s="1"/>
  <c r="E16" i="40"/>
  <c r="L15" i="40"/>
  <c r="I15" i="40"/>
  <c r="J15" i="40" s="1"/>
  <c r="G15" i="40"/>
  <c r="H15" i="40" s="1"/>
  <c r="E15" i="40"/>
  <c r="L14" i="40"/>
  <c r="I14" i="40"/>
  <c r="K14" i="40" s="1"/>
  <c r="G14" i="40"/>
  <c r="H14" i="40" s="1"/>
  <c r="E14" i="40"/>
  <c r="L13" i="40"/>
  <c r="I13" i="40"/>
  <c r="J13" i="40" s="1"/>
  <c r="G13" i="40"/>
  <c r="H13" i="40" s="1"/>
  <c r="E13" i="40"/>
  <c r="L12" i="40"/>
  <c r="I12" i="40"/>
  <c r="K12" i="40" s="1"/>
  <c r="G12" i="40"/>
  <c r="H12" i="40" s="1"/>
  <c r="E12" i="40"/>
  <c r="L11" i="40"/>
  <c r="I11" i="40"/>
  <c r="M11" i="40" s="1"/>
  <c r="G11" i="40"/>
  <c r="H11" i="40" s="1"/>
  <c r="E11" i="40"/>
  <c r="L10" i="40"/>
  <c r="I10" i="40"/>
  <c r="J10" i="40" s="1"/>
  <c r="G10" i="40"/>
  <c r="H10" i="40" s="1"/>
  <c r="E10" i="40"/>
  <c r="L9" i="40"/>
  <c r="I9" i="40"/>
  <c r="J9" i="40" s="1"/>
  <c r="G9" i="40"/>
  <c r="H9" i="40" s="1"/>
  <c r="E9" i="40"/>
  <c r="L8" i="40"/>
  <c r="I8" i="40"/>
  <c r="M8" i="40" s="1"/>
  <c r="G8" i="40"/>
  <c r="H8" i="40" s="1"/>
  <c r="E8" i="40"/>
  <c r="L7" i="40"/>
  <c r="I7" i="40"/>
  <c r="K7" i="40" s="1"/>
  <c r="G7" i="40"/>
  <c r="H7" i="40" s="1"/>
  <c r="E7" i="40"/>
  <c r="L6" i="40"/>
  <c r="I6" i="40"/>
  <c r="J6" i="40" s="1"/>
  <c r="G6" i="40"/>
  <c r="H6" i="40" s="1"/>
  <c r="E6" i="40"/>
  <c r="M5" i="40"/>
  <c r="L5" i="40"/>
  <c r="K5" i="40"/>
  <c r="G5" i="40"/>
  <c r="H5" i="40" s="1"/>
  <c r="H25" i="40" s="1"/>
  <c r="E5" i="40"/>
  <c r="E25" i="40" s="1"/>
  <c r="F25" i="39"/>
  <c r="C25" i="39"/>
  <c r="I25" i="39" s="1"/>
  <c r="L24" i="39"/>
  <c r="I24" i="39"/>
  <c r="M24" i="39" s="1"/>
  <c r="G24" i="39"/>
  <c r="H24" i="39" s="1"/>
  <c r="E24" i="39"/>
  <c r="L23" i="39"/>
  <c r="I23" i="39"/>
  <c r="K23" i="39" s="1"/>
  <c r="G23" i="39"/>
  <c r="H23" i="39" s="1"/>
  <c r="E23" i="39"/>
  <c r="L22" i="39"/>
  <c r="I22" i="39"/>
  <c r="J22" i="39" s="1"/>
  <c r="G22" i="39"/>
  <c r="H22" i="39" s="1"/>
  <c r="E22" i="39"/>
  <c r="L21" i="39"/>
  <c r="I21" i="39"/>
  <c r="J21" i="39" s="1"/>
  <c r="G21" i="39"/>
  <c r="H21" i="39" s="1"/>
  <c r="E21" i="39"/>
  <c r="L20" i="39"/>
  <c r="I20" i="39"/>
  <c r="M20" i="39" s="1"/>
  <c r="G20" i="39"/>
  <c r="H20" i="39" s="1"/>
  <c r="E20" i="39"/>
  <c r="L19" i="39"/>
  <c r="I19" i="39"/>
  <c r="J19" i="39" s="1"/>
  <c r="G19" i="39"/>
  <c r="H19" i="39" s="1"/>
  <c r="E19" i="39"/>
  <c r="L18" i="39"/>
  <c r="I18" i="39"/>
  <c r="J18" i="39" s="1"/>
  <c r="G18" i="39"/>
  <c r="H18" i="39" s="1"/>
  <c r="E18" i="39"/>
  <c r="L17" i="39"/>
  <c r="I17" i="39"/>
  <c r="J17" i="39" s="1"/>
  <c r="G17" i="39"/>
  <c r="H17" i="39" s="1"/>
  <c r="E17" i="39"/>
  <c r="L16" i="39"/>
  <c r="I16" i="39"/>
  <c r="K16" i="39" s="1"/>
  <c r="G16" i="39"/>
  <c r="H16" i="39" s="1"/>
  <c r="E16" i="39"/>
  <c r="L15" i="39"/>
  <c r="I15" i="39"/>
  <c r="M15" i="39" s="1"/>
  <c r="G15" i="39"/>
  <c r="H15" i="39" s="1"/>
  <c r="E15" i="39"/>
  <c r="L14" i="39"/>
  <c r="I14" i="39"/>
  <c r="J14" i="39" s="1"/>
  <c r="G14" i="39"/>
  <c r="H14" i="39" s="1"/>
  <c r="E14" i="39"/>
  <c r="L13" i="39"/>
  <c r="I13" i="39"/>
  <c r="J13" i="39" s="1"/>
  <c r="G13" i="39"/>
  <c r="H13" i="39" s="1"/>
  <c r="E13" i="39"/>
  <c r="L12" i="39"/>
  <c r="I12" i="39"/>
  <c r="K12" i="39" s="1"/>
  <c r="G12" i="39"/>
  <c r="H12" i="39" s="1"/>
  <c r="E12" i="39"/>
  <c r="L11" i="39"/>
  <c r="I11" i="39"/>
  <c r="J11" i="39" s="1"/>
  <c r="G11" i="39"/>
  <c r="H11" i="39" s="1"/>
  <c r="E11" i="39"/>
  <c r="L10" i="39"/>
  <c r="I10" i="39"/>
  <c r="J10" i="39" s="1"/>
  <c r="G10" i="39"/>
  <c r="H10" i="39" s="1"/>
  <c r="E10" i="39"/>
  <c r="L9" i="39"/>
  <c r="I9" i="39"/>
  <c r="K9" i="39" s="1"/>
  <c r="G9" i="39"/>
  <c r="H9" i="39" s="1"/>
  <c r="E9" i="39"/>
  <c r="L8" i="39"/>
  <c r="I8" i="39"/>
  <c r="K8" i="39" s="1"/>
  <c r="G8" i="39"/>
  <c r="H8" i="39" s="1"/>
  <c r="E8" i="39"/>
  <c r="L7" i="39"/>
  <c r="I7" i="39"/>
  <c r="J7" i="39" s="1"/>
  <c r="G7" i="39"/>
  <c r="H7" i="39" s="1"/>
  <c r="E7" i="39"/>
  <c r="L6" i="39"/>
  <c r="I6" i="39"/>
  <c r="K6" i="39" s="1"/>
  <c r="G6" i="39"/>
  <c r="H6" i="39" s="1"/>
  <c r="E6" i="39"/>
  <c r="M5" i="39"/>
  <c r="L5" i="39"/>
  <c r="K5" i="39"/>
  <c r="G5" i="39"/>
  <c r="H5" i="39" s="1"/>
  <c r="E5" i="39"/>
  <c r="E25" i="39" s="1"/>
  <c r="F25" i="38"/>
  <c r="C25" i="38"/>
  <c r="I25" i="38" s="1"/>
  <c r="L24" i="38"/>
  <c r="I24" i="38"/>
  <c r="J24" i="38" s="1"/>
  <c r="G24" i="38"/>
  <c r="H24" i="38" s="1"/>
  <c r="E24" i="38"/>
  <c r="L23" i="38"/>
  <c r="I23" i="38"/>
  <c r="M23" i="38" s="1"/>
  <c r="G23" i="38"/>
  <c r="H23" i="38" s="1"/>
  <c r="E23" i="38"/>
  <c r="L22" i="38"/>
  <c r="I22" i="38"/>
  <c r="J22" i="38" s="1"/>
  <c r="G22" i="38"/>
  <c r="H22" i="38" s="1"/>
  <c r="E22" i="38"/>
  <c r="L21" i="38"/>
  <c r="I21" i="38"/>
  <c r="J21" i="38" s="1"/>
  <c r="G21" i="38"/>
  <c r="H21" i="38" s="1"/>
  <c r="E21" i="38"/>
  <c r="L20" i="38"/>
  <c r="I20" i="38"/>
  <c r="J20" i="38" s="1"/>
  <c r="G20" i="38"/>
  <c r="H20" i="38" s="1"/>
  <c r="E20" i="38"/>
  <c r="L19" i="38"/>
  <c r="I19" i="38"/>
  <c r="K19" i="38" s="1"/>
  <c r="G19" i="38"/>
  <c r="H19" i="38" s="1"/>
  <c r="E19" i="38"/>
  <c r="L18" i="38"/>
  <c r="I18" i="38"/>
  <c r="J18" i="38" s="1"/>
  <c r="G18" i="38"/>
  <c r="H18" i="38" s="1"/>
  <c r="E18" i="38"/>
  <c r="L17" i="38"/>
  <c r="I17" i="38"/>
  <c r="K17" i="38" s="1"/>
  <c r="G17" i="38"/>
  <c r="H17" i="38" s="1"/>
  <c r="E17" i="38"/>
  <c r="L16" i="38"/>
  <c r="I16" i="38"/>
  <c r="K16" i="38" s="1"/>
  <c r="G16" i="38"/>
  <c r="H16" i="38" s="1"/>
  <c r="E16" i="38"/>
  <c r="L15" i="38"/>
  <c r="I15" i="38"/>
  <c r="K15" i="38" s="1"/>
  <c r="G15" i="38"/>
  <c r="H15" i="38" s="1"/>
  <c r="E15" i="38"/>
  <c r="L14" i="38"/>
  <c r="I14" i="38"/>
  <c r="J14" i="38" s="1"/>
  <c r="G14" i="38"/>
  <c r="H14" i="38" s="1"/>
  <c r="E14" i="38"/>
  <c r="L13" i="38"/>
  <c r="I13" i="38"/>
  <c r="K13" i="38" s="1"/>
  <c r="G13" i="38"/>
  <c r="H13" i="38" s="1"/>
  <c r="E13" i="38"/>
  <c r="L12" i="38"/>
  <c r="I12" i="38"/>
  <c r="K12" i="38" s="1"/>
  <c r="G12" i="38"/>
  <c r="H12" i="38" s="1"/>
  <c r="E12" i="38"/>
  <c r="L11" i="38"/>
  <c r="I11" i="38"/>
  <c r="J11" i="38" s="1"/>
  <c r="G11" i="38"/>
  <c r="H11" i="38" s="1"/>
  <c r="E11" i="38"/>
  <c r="L10" i="38"/>
  <c r="I10" i="38"/>
  <c r="K10" i="38" s="1"/>
  <c r="G10" i="38"/>
  <c r="H10" i="38" s="1"/>
  <c r="E10" i="38"/>
  <c r="L9" i="38"/>
  <c r="I9" i="38"/>
  <c r="J9" i="38" s="1"/>
  <c r="G9" i="38"/>
  <c r="H9" i="38" s="1"/>
  <c r="E9" i="38"/>
  <c r="L8" i="38"/>
  <c r="I8" i="38"/>
  <c r="K8" i="38" s="1"/>
  <c r="G8" i="38"/>
  <c r="H8" i="38" s="1"/>
  <c r="E8" i="38"/>
  <c r="L7" i="38"/>
  <c r="I7" i="38"/>
  <c r="K7" i="38" s="1"/>
  <c r="G7" i="38"/>
  <c r="H7" i="38" s="1"/>
  <c r="E7" i="38"/>
  <c r="L6" i="38"/>
  <c r="I6" i="38"/>
  <c r="J6" i="38" s="1"/>
  <c r="G6" i="38"/>
  <c r="H6" i="38" s="1"/>
  <c r="E6" i="38"/>
  <c r="M5" i="38"/>
  <c r="L5" i="38"/>
  <c r="K5" i="38"/>
  <c r="G5" i="38"/>
  <c r="H5" i="38" s="1"/>
  <c r="H25" i="38" s="1"/>
  <c r="E5" i="38"/>
  <c r="E25" i="38" s="1"/>
  <c r="F25" i="37"/>
  <c r="C25" i="37"/>
  <c r="I25" i="37" s="1"/>
  <c r="L24" i="37"/>
  <c r="I24" i="37"/>
  <c r="K24" i="37" s="1"/>
  <c r="G24" i="37"/>
  <c r="H24" i="37" s="1"/>
  <c r="E24" i="37"/>
  <c r="L23" i="37"/>
  <c r="I23" i="37"/>
  <c r="K23" i="37" s="1"/>
  <c r="G23" i="37"/>
  <c r="H23" i="37" s="1"/>
  <c r="E23" i="37"/>
  <c r="L22" i="37"/>
  <c r="I22" i="37"/>
  <c r="K22" i="37" s="1"/>
  <c r="G22" i="37"/>
  <c r="H22" i="37" s="1"/>
  <c r="E22" i="37"/>
  <c r="L21" i="37"/>
  <c r="I21" i="37"/>
  <c r="K21" i="37" s="1"/>
  <c r="G21" i="37"/>
  <c r="H21" i="37" s="1"/>
  <c r="E21" i="37"/>
  <c r="L20" i="37"/>
  <c r="I20" i="37"/>
  <c r="K20" i="37" s="1"/>
  <c r="G20" i="37"/>
  <c r="H20" i="37" s="1"/>
  <c r="E20" i="37"/>
  <c r="L19" i="37"/>
  <c r="I19" i="37"/>
  <c r="K19" i="37" s="1"/>
  <c r="G19" i="37"/>
  <c r="H19" i="37" s="1"/>
  <c r="E19" i="37"/>
  <c r="L18" i="37"/>
  <c r="I18" i="37"/>
  <c r="K18" i="37" s="1"/>
  <c r="G18" i="37"/>
  <c r="H18" i="37" s="1"/>
  <c r="E18" i="37"/>
  <c r="L17" i="37"/>
  <c r="I17" i="37"/>
  <c r="K17" i="37" s="1"/>
  <c r="G17" i="37"/>
  <c r="H17" i="37" s="1"/>
  <c r="E17" i="37"/>
  <c r="L16" i="37"/>
  <c r="I16" i="37"/>
  <c r="K16" i="37" s="1"/>
  <c r="G16" i="37"/>
  <c r="H16" i="37" s="1"/>
  <c r="E16" i="37"/>
  <c r="L15" i="37"/>
  <c r="I15" i="37"/>
  <c r="K15" i="37" s="1"/>
  <c r="G15" i="37"/>
  <c r="H15" i="37" s="1"/>
  <c r="E15" i="37"/>
  <c r="L14" i="37"/>
  <c r="I14" i="37"/>
  <c r="K14" i="37" s="1"/>
  <c r="G14" i="37"/>
  <c r="H14" i="37" s="1"/>
  <c r="E14" i="37"/>
  <c r="L13" i="37"/>
  <c r="I13" i="37"/>
  <c r="K13" i="37" s="1"/>
  <c r="G13" i="37"/>
  <c r="H13" i="37" s="1"/>
  <c r="E13" i="37"/>
  <c r="L12" i="37"/>
  <c r="I12" i="37"/>
  <c r="K12" i="37" s="1"/>
  <c r="G12" i="37"/>
  <c r="H12" i="37" s="1"/>
  <c r="E12" i="37"/>
  <c r="L11" i="37"/>
  <c r="I11" i="37"/>
  <c r="M11" i="37" s="1"/>
  <c r="G11" i="37"/>
  <c r="H11" i="37" s="1"/>
  <c r="E11" i="37"/>
  <c r="L10" i="37"/>
  <c r="I10" i="37"/>
  <c r="K10" i="37" s="1"/>
  <c r="G10" i="37"/>
  <c r="H10" i="37" s="1"/>
  <c r="E10" i="37"/>
  <c r="L9" i="37"/>
  <c r="I9" i="37"/>
  <c r="K9" i="37" s="1"/>
  <c r="G9" i="37"/>
  <c r="H9" i="37" s="1"/>
  <c r="E9" i="37"/>
  <c r="L8" i="37"/>
  <c r="I8" i="37"/>
  <c r="K8" i="37" s="1"/>
  <c r="G8" i="37"/>
  <c r="H8" i="37" s="1"/>
  <c r="E8" i="37"/>
  <c r="L7" i="37"/>
  <c r="I7" i="37"/>
  <c r="K7" i="37" s="1"/>
  <c r="G7" i="37"/>
  <c r="H7" i="37" s="1"/>
  <c r="E7" i="37"/>
  <c r="L6" i="37"/>
  <c r="I6" i="37"/>
  <c r="K6" i="37" s="1"/>
  <c r="G6" i="37"/>
  <c r="H6" i="37" s="1"/>
  <c r="E6" i="37"/>
  <c r="M5" i="37"/>
  <c r="L5" i="37"/>
  <c r="K5" i="37"/>
  <c r="G5" i="37"/>
  <c r="H5" i="37" s="1"/>
  <c r="E5" i="37"/>
  <c r="E25" i="37" s="1"/>
  <c r="F25" i="36"/>
  <c r="C25" i="36"/>
  <c r="I25" i="36" s="1"/>
  <c r="L24" i="36"/>
  <c r="I24" i="36"/>
  <c r="K24" i="36" s="1"/>
  <c r="H24" i="36"/>
  <c r="G24" i="36"/>
  <c r="E24" i="36"/>
  <c r="L23" i="36"/>
  <c r="I23" i="36"/>
  <c r="K23" i="36" s="1"/>
  <c r="H23" i="36"/>
  <c r="G23" i="36"/>
  <c r="E23" i="36"/>
  <c r="L22" i="36"/>
  <c r="I22" i="36"/>
  <c r="K22" i="36" s="1"/>
  <c r="H22" i="36"/>
  <c r="G22" i="36"/>
  <c r="E22" i="36"/>
  <c r="L21" i="36"/>
  <c r="I21" i="36"/>
  <c r="K21" i="36" s="1"/>
  <c r="H21" i="36"/>
  <c r="G21" i="36"/>
  <c r="E21" i="36"/>
  <c r="L20" i="36"/>
  <c r="I20" i="36"/>
  <c r="K20" i="36" s="1"/>
  <c r="H20" i="36"/>
  <c r="G20" i="36"/>
  <c r="E20" i="36"/>
  <c r="L19" i="36"/>
  <c r="I19" i="36"/>
  <c r="K19" i="36" s="1"/>
  <c r="H19" i="36"/>
  <c r="G19" i="36"/>
  <c r="E19" i="36"/>
  <c r="L18" i="36"/>
  <c r="I18" i="36"/>
  <c r="K18" i="36" s="1"/>
  <c r="G18" i="36"/>
  <c r="H18" i="36" s="1"/>
  <c r="E18" i="36"/>
  <c r="L17" i="36"/>
  <c r="I17" i="36"/>
  <c r="K17" i="36" s="1"/>
  <c r="G17" i="36"/>
  <c r="H17" i="36" s="1"/>
  <c r="E17" i="36"/>
  <c r="L16" i="36"/>
  <c r="I16" i="36"/>
  <c r="K16" i="36" s="1"/>
  <c r="G16" i="36"/>
  <c r="H16" i="36" s="1"/>
  <c r="E16" i="36"/>
  <c r="L15" i="36"/>
  <c r="I15" i="36"/>
  <c r="K15" i="36" s="1"/>
  <c r="G15" i="36"/>
  <c r="H15" i="36" s="1"/>
  <c r="E15" i="36"/>
  <c r="L14" i="36"/>
  <c r="I14" i="36"/>
  <c r="K14" i="36" s="1"/>
  <c r="G14" i="36"/>
  <c r="H14" i="36" s="1"/>
  <c r="E14" i="36"/>
  <c r="L13" i="36"/>
  <c r="I13" i="36"/>
  <c r="K13" i="36" s="1"/>
  <c r="G13" i="36"/>
  <c r="H13" i="36" s="1"/>
  <c r="E13" i="36"/>
  <c r="L12" i="36"/>
  <c r="I12" i="36"/>
  <c r="K12" i="36" s="1"/>
  <c r="G12" i="36"/>
  <c r="H12" i="36" s="1"/>
  <c r="E12" i="36"/>
  <c r="L11" i="36"/>
  <c r="I11" i="36"/>
  <c r="K11" i="36" s="1"/>
  <c r="G11" i="36"/>
  <c r="H11" i="36" s="1"/>
  <c r="E11" i="36"/>
  <c r="L10" i="36"/>
  <c r="I10" i="36"/>
  <c r="K10" i="36" s="1"/>
  <c r="G10" i="36"/>
  <c r="H10" i="36" s="1"/>
  <c r="E10" i="36"/>
  <c r="L9" i="36"/>
  <c r="I9" i="36"/>
  <c r="K9" i="36" s="1"/>
  <c r="G9" i="36"/>
  <c r="H9" i="36" s="1"/>
  <c r="E9" i="36"/>
  <c r="L8" i="36"/>
  <c r="I8" i="36"/>
  <c r="K8" i="36" s="1"/>
  <c r="G8" i="36"/>
  <c r="H8" i="36" s="1"/>
  <c r="E8" i="36"/>
  <c r="L7" i="36"/>
  <c r="I7" i="36"/>
  <c r="M7" i="36" s="1"/>
  <c r="G7" i="36"/>
  <c r="H7" i="36" s="1"/>
  <c r="E7" i="36"/>
  <c r="L6" i="36"/>
  <c r="I6" i="36"/>
  <c r="M6" i="36" s="1"/>
  <c r="G6" i="36"/>
  <c r="H6" i="36" s="1"/>
  <c r="E6" i="36"/>
  <c r="M5" i="36"/>
  <c r="L5" i="36"/>
  <c r="K5" i="36"/>
  <c r="G5" i="36"/>
  <c r="H5" i="36" s="1"/>
  <c r="H25" i="36" s="1"/>
  <c r="E5" i="36"/>
  <c r="E25" i="36" s="1"/>
  <c r="F25" i="35"/>
  <c r="C25" i="35"/>
  <c r="I25" i="35" s="1"/>
  <c r="L24" i="35"/>
  <c r="I24" i="35"/>
  <c r="K24" i="35" s="1"/>
  <c r="G24" i="35"/>
  <c r="H24" i="35" s="1"/>
  <c r="E24" i="35"/>
  <c r="L23" i="35"/>
  <c r="K23" i="35"/>
  <c r="I23" i="35"/>
  <c r="J23" i="35" s="1"/>
  <c r="G23" i="35"/>
  <c r="H23" i="35" s="1"/>
  <c r="E23" i="35"/>
  <c r="L22" i="35"/>
  <c r="K22" i="35"/>
  <c r="I22" i="35"/>
  <c r="J22" i="35" s="1"/>
  <c r="G22" i="35"/>
  <c r="H22" i="35" s="1"/>
  <c r="E22" i="35"/>
  <c r="L21" i="35"/>
  <c r="K21" i="35"/>
  <c r="I21" i="35"/>
  <c r="J21" i="35" s="1"/>
  <c r="G21" i="35"/>
  <c r="H21" i="35" s="1"/>
  <c r="E21" i="35"/>
  <c r="L20" i="35"/>
  <c r="K20" i="35"/>
  <c r="I20" i="35"/>
  <c r="J20" i="35" s="1"/>
  <c r="G20" i="35"/>
  <c r="H20" i="35" s="1"/>
  <c r="E20" i="35"/>
  <c r="L19" i="35"/>
  <c r="K19" i="35"/>
  <c r="I19" i="35"/>
  <c r="J19" i="35" s="1"/>
  <c r="G19" i="35"/>
  <c r="H19" i="35" s="1"/>
  <c r="E19" i="35"/>
  <c r="L18" i="35"/>
  <c r="K18" i="35"/>
  <c r="I18" i="35"/>
  <c r="J18" i="35" s="1"/>
  <c r="G18" i="35"/>
  <c r="H18" i="35" s="1"/>
  <c r="E18" i="35"/>
  <c r="L17" i="35"/>
  <c r="K17" i="35"/>
  <c r="I17" i="35"/>
  <c r="J17" i="35" s="1"/>
  <c r="G17" i="35"/>
  <c r="H17" i="35" s="1"/>
  <c r="E17" i="35"/>
  <c r="L16" i="35"/>
  <c r="K16" i="35"/>
  <c r="I16" i="35"/>
  <c r="J16" i="35" s="1"/>
  <c r="G16" i="35"/>
  <c r="H16" i="35" s="1"/>
  <c r="E16" i="35"/>
  <c r="L15" i="35"/>
  <c r="K15" i="35"/>
  <c r="I15" i="35"/>
  <c r="J15" i="35" s="1"/>
  <c r="G15" i="35"/>
  <c r="H15" i="35" s="1"/>
  <c r="E15" i="35"/>
  <c r="L14" i="35"/>
  <c r="K14" i="35"/>
  <c r="I14" i="35"/>
  <c r="J14" i="35" s="1"/>
  <c r="G14" i="35"/>
  <c r="H14" i="35" s="1"/>
  <c r="E14" i="35"/>
  <c r="L13" i="35"/>
  <c r="K13" i="35"/>
  <c r="I13" i="35"/>
  <c r="J13" i="35" s="1"/>
  <c r="G13" i="35"/>
  <c r="H13" i="35" s="1"/>
  <c r="E13" i="35"/>
  <c r="L12" i="35"/>
  <c r="K12" i="35"/>
  <c r="I12" i="35"/>
  <c r="J12" i="35" s="1"/>
  <c r="G12" i="35"/>
  <c r="H12" i="35" s="1"/>
  <c r="E12" i="35"/>
  <c r="L11" i="35"/>
  <c r="K11" i="35"/>
  <c r="I11" i="35"/>
  <c r="J11" i="35" s="1"/>
  <c r="G11" i="35"/>
  <c r="H11" i="35" s="1"/>
  <c r="E11" i="35"/>
  <c r="L10" i="35"/>
  <c r="K10" i="35"/>
  <c r="I10" i="35"/>
  <c r="J10" i="35" s="1"/>
  <c r="G10" i="35"/>
  <c r="H10" i="35" s="1"/>
  <c r="E10" i="35"/>
  <c r="L9" i="35"/>
  <c r="K9" i="35"/>
  <c r="I9" i="35"/>
  <c r="J9" i="35" s="1"/>
  <c r="G9" i="35"/>
  <c r="H9" i="35" s="1"/>
  <c r="E9" i="35"/>
  <c r="L8" i="35"/>
  <c r="K8" i="35"/>
  <c r="I8" i="35"/>
  <c r="J8" i="35" s="1"/>
  <c r="G8" i="35"/>
  <c r="H8" i="35" s="1"/>
  <c r="E8" i="35"/>
  <c r="L7" i="35"/>
  <c r="K7" i="35"/>
  <c r="I7" i="35"/>
  <c r="J7" i="35" s="1"/>
  <c r="G7" i="35"/>
  <c r="H7" i="35" s="1"/>
  <c r="E7" i="35"/>
  <c r="L6" i="35"/>
  <c r="K6" i="35"/>
  <c r="I6" i="35"/>
  <c r="J6" i="35" s="1"/>
  <c r="G6" i="35"/>
  <c r="H6" i="35" s="1"/>
  <c r="E6" i="35"/>
  <c r="E25" i="35" s="1"/>
  <c r="M5" i="35"/>
  <c r="L5" i="35"/>
  <c r="K5" i="35"/>
  <c r="G5" i="35"/>
  <c r="H5" i="35" s="1"/>
  <c r="H25" i="35" s="1"/>
  <c r="E5" i="35"/>
  <c r="J25" i="45" l="1"/>
  <c r="M6" i="45"/>
  <c r="M17" i="45"/>
  <c r="M20" i="45"/>
  <c r="M23" i="45"/>
  <c r="J6" i="45"/>
  <c r="J7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M7" i="45"/>
  <c r="M8" i="45"/>
  <c r="M9" i="45"/>
  <c r="M13" i="45"/>
  <c r="M14" i="45"/>
  <c r="M21" i="45"/>
  <c r="K10" i="45"/>
  <c r="K11" i="45"/>
  <c r="K12" i="45"/>
  <c r="K15" i="45"/>
  <c r="K16" i="45"/>
  <c r="K18" i="45"/>
  <c r="K19" i="45"/>
  <c r="K22" i="45"/>
  <c r="K24" i="45"/>
  <c r="H25" i="44"/>
  <c r="J25" i="44"/>
  <c r="K25" i="44"/>
  <c r="M9" i="44"/>
  <c r="M14" i="44"/>
  <c r="J6" i="44"/>
  <c r="J7" i="44"/>
  <c r="J8" i="44"/>
  <c r="J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M6" i="44"/>
  <c r="M16" i="44"/>
  <c r="M18" i="44"/>
  <c r="M20" i="44"/>
  <c r="M21" i="44"/>
  <c r="M22" i="44"/>
  <c r="K7" i="44"/>
  <c r="K8" i="44"/>
  <c r="K10" i="44"/>
  <c r="K11" i="44"/>
  <c r="K12" i="44"/>
  <c r="K13" i="44"/>
  <c r="K15" i="44"/>
  <c r="K17" i="44"/>
  <c r="K19" i="44"/>
  <c r="K23" i="44"/>
  <c r="K24" i="44"/>
  <c r="H25" i="43"/>
  <c r="K25" i="43"/>
  <c r="J25" i="43" s="1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M7" i="43"/>
  <c r="M9" i="43"/>
  <c r="M11" i="43"/>
  <c r="M12" i="43"/>
  <c r="M13" i="43"/>
  <c r="M15" i="43"/>
  <c r="M17" i="43"/>
  <c r="M19" i="43"/>
  <c r="M23" i="43"/>
  <c r="K6" i="43"/>
  <c r="K8" i="43"/>
  <c r="K10" i="43"/>
  <c r="K14" i="43"/>
  <c r="K16" i="43"/>
  <c r="K18" i="43"/>
  <c r="K20" i="43"/>
  <c r="K21" i="43"/>
  <c r="K22" i="43"/>
  <c r="K24" i="43"/>
  <c r="H25" i="42"/>
  <c r="K25" i="42" s="1"/>
  <c r="J25" i="42" s="1"/>
  <c r="M8" i="42"/>
  <c r="M9" i="42"/>
  <c r="M13" i="42"/>
  <c r="M22" i="42"/>
  <c r="J6" i="42"/>
  <c r="J7" i="42"/>
  <c r="J8" i="42"/>
  <c r="J9" i="42"/>
  <c r="J10" i="42"/>
  <c r="J11" i="42"/>
  <c r="J12" i="42"/>
  <c r="J13" i="42"/>
  <c r="J14" i="42"/>
  <c r="J15" i="42"/>
  <c r="J16" i="42"/>
  <c r="J17" i="42"/>
  <c r="J18" i="42"/>
  <c r="J19" i="42"/>
  <c r="J20" i="42"/>
  <c r="J21" i="42"/>
  <c r="J22" i="42"/>
  <c r="J23" i="42"/>
  <c r="J24" i="42"/>
  <c r="M6" i="42"/>
  <c r="M7" i="42"/>
  <c r="M10" i="42"/>
  <c r="M15" i="42"/>
  <c r="M16" i="42"/>
  <c r="M17" i="42"/>
  <c r="M18" i="42"/>
  <c r="K11" i="42"/>
  <c r="K12" i="42"/>
  <c r="K14" i="42"/>
  <c r="K19" i="42"/>
  <c r="K20" i="42"/>
  <c r="K21" i="42"/>
  <c r="K23" i="42"/>
  <c r="K24" i="42"/>
  <c r="H25" i="41"/>
  <c r="K25" i="41"/>
  <c r="J25" i="41" s="1"/>
  <c r="M6" i="41"/>
  <c r="M7" i="41"/>
  <c r="M16" i="41"/>
  <c r="M23" i="41"/>
  <c r="M24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M11" i="41"/>
  <c r="M12" i="41"/>
  <c r="M15" i="41"/>
  <c r="M18" i="41"/>
  <c r="M21" i="41"/>
  <c r="M22" i="41"/>
  <c r="K10" i="41"/>
  <c r="K13" i="41"/>
  <c r="K14" i="41"/>
  <c r="K20" i="41"/>
  <c r="M8" i="41"/>
  <c r="M9" i="41"/>
  <c r="M17" i="41"/>
  <c r="M19" i="41"/>
  <c r="J25" i="40"/>
  <c r="K25" i="40"/>
  <c r="M7" i="40"/>
  <c r="M9" i="40"/>
  <c r="M10" i="40"/>
  <c r="M12" i="40"/>
  <c r="M14" i="40"/>
  <c r="M15" i="40"/>
  <c r="M17" i="40"/>
  <c r="M19" i="40"/>
  <c r="M20" i="40"/>
  <c r="M22" i="40"/>
  <c r="M24" i="40"/>
  <c r="J7" i="40"/>
  <c r="J8" i="40"/>
  <c r="J11" i="40"/>
  <c r="J12" i="40"/>
  <c r="J14" i="40"/>
  <c r="J16" i="40"/>
  <c r="J18" i="40"/>
  <c r="J22" i="40"/>
  <c r="J23" i="40"/>
  <c r="J24" i="40"/>
  <c r="K6" i="40"/>
  <c r="K8" i="40"/>
  <c r="K9" i="40"/>
  <c r="K10" i="40"/>
  <c r="K11" i="40"/>
  <c r="K13" i="40"/>
  <c r="K15" i="40"/>
  <c r="K16" i="40"/>
  <c r="K17" i="40"/>
  <c r="K18" i="40"/>
  <c r="K19" i="40"/>
  <c r="K20" i="40"/>
  <c r="K21" i="40"/>
  <c r="K23" i="40"/>
  <c r="M6" i="40"/>
  <c r="M13" i="40"/>
  <c r="M21" i="40"/>
  <c r="H25" i="39"/>
  <c r="K25" i="39"/>
  <c r="J25" i="39" s="1"/>
  <c r="M6" i="39"/>
  <c r="M8" i="39"/>
  <c r="M9" i="39"/>
  <c r="M11" i="39"/>
  <c r="M12" i="39"/>
  <c r="M14" i="39"/>
  <c r="M16" i="39"/>
  <c r="M18" i="39"/>
  <c r="M19" i="39"/>
  <c r="M21" i="39"/>
  <c r="M23" i="39"/>
  <c r="J6" i="39"/>
  <c r="J8" i="39"/>
  <c r="J9" i="39"/>
  <c r="J12" i="39"/>
  <c r="J15" i="39"/>
  <c r="J16" i="39"/>
  <c r="J20" i="39"/>
  <c r="J23" i="39"/>
  <c r="J24" i="39"/>
  <c r="K7" i="39"/>
  <c r="K10" i="39"/>
  <c r="K11" i="39"/>
  <c r="K13" i="39"/>
  <c r="K14" i="39"/>
  <c r="K15" i="39"/>
  <c r="K17" i="39"/>
  <c r="K18" i="39"/>
  <c r="K19" i="39"/>
  <c r="K20" i="39"/>
  <c r="K21" i="39"/>
  <c r="K22" i="39"/>
  <c r="K24" i="39"/>
  <c r="M7" i="39"/>
  <c r="M10" i="39"/>
  <c r="M13" i="39"/>
  <c r="M17" i="39"/>
  <c r="M22" i="39"/>
  <c r="K25" i="38"/>
  <c r="J25" i="38" s="1"/>
  <c r="M6" i="38"/>
  <c r="M7" i="38"/>
  <c r="M8" i="38"/>
  <c r="M9" i="38"/>
  <c r="M10" i="38"/>
  <c r="M11" i="38"/>
  <c r="M12" i="38"/>
  <c r="M13" i="38"/>
  <c r="M14" i="38"/>
  <c r="M15" i="38"/>
  <c r="M16" i="38"/>
  <c r="M17" i="38"/>
  <c r="M19" i="38"/>
  <c r="M20" i="38"/>
  <c r="J7" i="38"/>
  <c r="J8" i="38"/>
  <c r="J10" i="38"/>
  <c r="J12" i="38"/>
  <c r="J13" i="38"/>
  <c r="J15" i="38"/>
  <c r="J16" i="38"/>
  <c r="J17" i="38"/>
  <c r="J19" i="38"/>
  <c r="J23" i="38"/>
  <c r="K6" i="38"/>
  <c r="K9" i="38"/>
  <c r="K11" i="38"/>
  <c r="K14" i="38"/>
  <c r="K18" i="38"/>
  <c r="K20" i="38"/>
  <c r="K21" i="38"/>
  <c r="K22" i="38"/>
  <c r="K23" i="38"/>
  <c r="K24" i="38"/>
  <c r="M18" i="38"/>
  <c r="M21" i="38"/>
  <c r="M22" i="38"/>
  <c r="M24" i="38"/>
  <c r="H25" i="37"/>
  <c r="K25" i="37"/>
  <c r="J25" i="37" s="1"/>
  <c r="M7" i="37"/>
  <c r="M8" i="37"/>
  <c r="M9" i="37"/>
  <c r="M10" i="37"/>
  <c r="M12" i="37"/>
  <c r="M13" i="37"/>
  <c r="M14" i="37"/>
  <c r="M15" i="37"/>
  <c r="M16" i="37"/>
  <c r="M17" i="37"/>
  <c r="M18" i="37"/>
  <c r="M19" i="37"/>
  <c r="M20" i="37"/>
  <c r="M21" i="37"/>
  <c r="M22" i="37"/>
  <c r="M23" i="37"/>
  <c r="M24" i="37"/>
  <c r="J6" i="37"/>
  <c r="J7" i="37"/>
  <c r="J8" i="37"/>
  <c r="J9" i="37"/>
  <c r="J10" i="37"/>
  <c r="J11" i="37"/>
  <c r="J12" i="37"/>
  <c r="J13" i="37"/>
  <c r="J14" i="37"/>
  <c r="J15" i="37"/>
  <c r="J16" i="37"/>
  <c r="J17" i="37"/>
  <c r="J18" i="37"/>
  <c r="J19" i="37"/>
  <c r="J20" i="37"/>
  <c r="J21" i="37"/>
  <c r="J22" i="37"/>
  <c r="J23" i="37"/>
  <c r="J24" i="37"/>
  <c r="M6" i="37"/>
  <c r="K11" i="37"/>
  <c r="K25" i="36"/>
  <c r="J25" i="36" s="1"/>
  <c r="M8" i="36"/>
  <c r="M9" i="36"/>
  <c r="M10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M11" i="36"/>
  <c r="K6" i="36"/>
  <c r="K7" i="36"/>
  <c r="K25" i="35"/>
  <c r="J25" i="35" s="1"/>
  <c r="M6" i="35"/>
  <c r="M7" i="35"/>
  <c r="M8" i="35"/>
  <c r="M9" i="35"/>
  <c r="M10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J24" i="35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K5" i="19" l="1"/>
  <c r="I6" i="19" l="1"/>
  <c r="I7" i="19" s="1"/>
  <c r="I8" i="19" s="1"/>
  <c r="I9" i="19" s="1"/>
  <c r="I10" i="19" s="1"/>
  <c r="I11" i="19"/>
  <c r="I12" i="19"/>
  <c r="I13" i="19"/>
  <c r="I14" i="19"/>
  <c r="I15" i="19"/>
  <c r="I16" i="19"/>
  <c r="I17" i="19"/>
  <c r="I18" i="19"/>
  <c r="K18" i="19" s="1"/>
  <c r="I19" i="19"/>
  <c r="K19" i="19" s="1"/>
  <c r="I20" i="19"/>
  <c r="I21" i="19"/>
  <c r="I22" i="19"/>
  <c r="I23" i="19"/>
  <c r="I24" i="19"/>
  <c r="L17" i="19"/>
  <c r="L18" i="19"/>
  <c r="L19" i="19"/>
  <c r="L20" i="19"/>
  <c r="L21" i="19"/>
  <c r="L22" i="19"/>
  <c r="L23" i="19"/>
  <c r="L24" i="19"/>
  <c r="G19" i="19"/>
  <c r="H19" i="19" s="1"/>
  <c r="G20" i="19"/>
  <c r="H20" i="19" s="1"/>
  <c r="G21" i="19"/>
  <c r="H21" i="19" s="1"/>
  <c r="G22" i="19"/>
  <c r="H22" i="19" s="1"/>
  <c r="G23" i="19"/>
  <c r="H23" i="19" s="1"/>
  <c r="G24" i="19"/>
  <c r="H24" i="19" s="1"/>
  <c r="F25" i="19"/>
  <c r="C25" i="19"/>
  <c r="G15" i="19"/>
  <c r="H15" i="19" s="1"/>
  <c r="L6" i="19"/>
  <c r="G6" i="19"/>
  <c r="H6" i="19" s="1"/>
  <c r="L5" i="19"/>
  <c r="M5" i="19" s="1"/>
  <c r="G5" i="19"/>
  <c r="H5" i="19" s="1"/>
  <c r="E5" i="19"/>
  <c r="I25" i="19" l="1"/>
  <c r="M20" i="19"/>
  <c r="M19" i="19"/>
  <c r="M24" i="19"/>
  <c r="M23" i="19"/>
  <c r="M18" i="19"/>
  <c r="M22" i="19"/>
  <c r="M21" i="19"/>
  <c r="K6" i="19"/>
  <c r="J6" i="19" s="1"/>
  <c r="E25" i="19"/>
  <c r="L7" i="19"/>
  <c r="M7" i="19" s="1"/>
  <c r="M6" i="19"/>
  <c r="G10" i="8"/>
  <c r="G8" i="8"/>
  <c r="I6" i="8"/>
  <c r="I7" i="8"/>
  <c r="J7" i="8" s="1"/>
  <c r="G6" i="8"/>
  <c r="M5" i="8"/>
  <c r="J5" i="8"/>
  <c r="G5" i="8"/>
  <c r="I8" i="8"/>
  <c r="L7" i="8"/>
  <c r="K6" i="8"/>
  <c r="J6" i="8"/>
  <c r="G7" i="8"/>
  <c r="L6" i="8"/>
  <c r="M6" i="8"/>
  <c r="K7" i="8"/>
  <c r="I9" i="8"/>
  <c r="K9" i="8" s="1"/>
  <c r="L8" i="8"/>
  <c r="M8" i="8"/>
  <c r="K8" i="8"/>
  <c r="J8" i="8"/>
  <c r="G9" i="8"/>
  <c r="I10" i="8"/>
  <c r="J10" i="8" s="1"/>
  <c r="L9" i="8"/>
  <c r="L10" i="8"/>
  <c r="M10" i="8"/>
  <c r="K10" i="8"/>
  <c r="M7" i="8" l="1"/>
  <c r="J9" i="8"/>
  <c r="M9" i="8"/>
  <c r="G7" i="19"/>
  <c r="H7" i="19" s="1"/>
  <c r="K7" i="19" s="1"/>
  <c r="L8" i="19"/>
  <c r="M8" i="19" s="1"/>
  <c r="J7" i="19" l="1"/>
  <c r="G8" i="19" s="1"/>
  <c r="H8" i="19" s="1"/>
  <c r="K8" i="19" s="1"/>
  <c r="J8" i="19" s="1"/>
  <c r="G9" i="19" s="1"/>
  <c r="H9" i="19" s="1"/>
  <c r="K9" i="19" s="1"/>
  <c r="J9" i="19" s="1"/>
  <c r="G10" i="19" s="1"/>
  <c r="H10" i="19" s="1"/>
  <c r="L9" i="19"/>
  <c r="M9" i="19" s="1"/>
  <c r="L10" i="19" l="1"/>
  <c r="M10" i="19" s="1"/>
  <c r="K10" i="19"/>
  <c r="J10" i="19" s="1"/>
  <c r="G11" i="19" s="1"/>
  <c r="H11" i="19" s="1"/>
  <c r="L11" i="19" l="1"/>
  <c r="M11" i="19" s="1"/>
  <c r="K11" i="19"/>
  <c r="J11" i="19" s="1"/>
  <c r="G12" i="19" s="1"/>
  <c r="H12" i="19" s="1"/>
  <c r="L12" i="19" l="1"/>
  <c r="M12" i="19" s="1"/>
  <c r="K12" i="19"/>
  <c r="J12" i="19" s="1"/>
  <c r="G13" i="19" s="1"/>
  <c r="H13" i="19" s="1"/>
  <c r="L13" i="19" l="1"/>
  <c r="M13" i="19" s="1"/>
  <c r="K13" i="19"/>
  <c r="J13" i="19" s="1"/>
  <c r="G14" i="19" s="1"/>
  <c r="H14" i="19" s="1"/>
  <c r="L14" i="19" l="1"/>
  <c r="M14" i="19" s="1"/>
  <c r="K14" i="19"/>
  <c r="J14" i="19" s="1"/>
  <c r="L15" i="19" l="1"/>
  <c r="M15" i="19" s="1"/>
  <c r="K15" i="19"/>
  <c r="J15" i="19" s="1"/>
  <c r="G16" i="19" s="1"/>
  <c r="H16" i="19" s="1"/>
  <c r="L16" i="19" l="1"/>
  <c r="K16" i="19"/>
  <c r="J16" i="19" l="1"/>
  <c r="G17" i="19" s="1"/>
  <c r="H17" i="19" s="1"/>
  <c r="K17" i="19" s="1"/>
  <c r="M16" i="19"/>
  <c r="M17" i="19"/>
  <c r="J17" i="19" l="1"/>
  <c r="G18" i="19" s="1"/>
  <c r="H18" i="19" s="1"/>
  <c r="H25" i="19" s="1"/>
  <c r="K25" i="19" s="1"/>
  <c r="J25" i="19" s="1"/>
  <c r="J18" i="19" l="1"/>
  <c r="J19" i="19" l="1"/>
  <c r="K20" i="19"/>
  <c r="J20" i="19" l="1"/>
  <c r="K21" i="19"/>
  <c r="K22" i="19" l="1"/>
  <c r="J21" i="19"/>
  <c r="K23" i="19" l="1"/>
  <c r="J22" i="19"/>
  <c r="J23" i="19" l="1"/>
  <c r="K24" i="19"/>
  <c r="J24" i="19" l="1"/>
</calcChain>
</file>

<file path=xl/sharedStrings.xml><?xml version="1.0" encoding="utf-8"?>
<sst xmlns="http://schemas.openxmlformats.org/spreadsheetml/2006/main" count="310" uniqueCount="28">
  <si>
    <t>Histórico</t>
  </si>
  <si>
    <t>Data</t>
  </si>
  <si>
    <t>Custo Unitário</t>
  </si>
  <si>
    <t>Compra</t>
  </si>
  <si>
    <t>Venda</t>
  </si>
  <si>
    <t>Descrição do Produto:</t>
  </si>
  <si>
    <t>CONTROLE MENSAL DE ESTOQUE</t>
  </si>
  <si>
    <t>Entrada</t>
  </si>
  <si>
    <t>Saída</t>
  </si>
  <si>
    <t>Saldos</t>
  </si>
  <si>
    <t>Quantidade</t>
  </si>
  <si>
    <t>TOTAIS</t>
  </si>
  <si>
    <t>Situação do Estoque</t>
  </si>
  <si>
    <t>Saldo Inicial</t>
  </si>
  <si>
    <t>CONTROLE MENSAL DE ESTOQUE POR PRODUTO</t>
  </si>
  <si>
    <t>Quantidade (A)</t>
  </si>
  <si>
    <t>Quantidade (D)</t>
  </si>
  <si>
    <t>Total ( C )</t>
  </si>
  <si>
    <t>Custo Unitário (B)</t>
  </si>
  <si>
    <t>Custo Unitário (E)</t>
  </si>
  <si>
    <t>Total (F)</t>
  </si>
  <si>
    <t>Quantidade (G)</t>
  </si>
  <si>
    <t>Custo Unitário (H)</t>
  </si>
  <si>
    <t>Total (R$)</t>
  </si>
  <si>
    <t>Total (R$) (i)</t>
  </si>
  <si>
    <t>Validade do último lote de compra</t>
  </si>
  <si>
    <t>Gerencial</t>
  </si>
  <si>
    <t>Estoque Mínimo: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</si>
</sst>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1DB8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7C338"/>
        <bgColor indexed="64"/>
      </patternFill>
    </fill>
    <fill>
      <patternFill patternType="solid">
        <fgColor rgb="FFC1DB8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1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1" xfId="1" applyFont="1" applyBorder="1" applyProtection="1">
      <protection locked="0"/>
    </xf>
    <xf numFmtId="0" fontId="4" fillId="0" borderId="0" xfId="0" applyFont="1" applyBorder="1" applyAlignment="1">
      <alignment vertic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1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64" fontId="9" fillId="3" borderId="1" xfId="1" applyFont="1" applyFill="1" applyBorder="1" applyAlignment="1">
      <alignment horizontal="center"/>
    </xf>
    <xf numFmtId="164" fontId="3" fillId="3" borderId="1" xfId="1" applyFont="1" applyFill="1" applyBorder="1" applyProtection="1">
      <protection locked="0"/>
    </xf>
    <xf numFmtId="0" fontId="3" fillId="3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164" fontId="3" fillId="4" borderId="1" xfId="1" applyFont="1" applyFill="1" applyBorder="1"/>
    <xf numFmtId="0" fontId="3" fillId="5" borderId="1" xfId="0" applyFont="1" applyFill="1" applyBorder="1" applyAlignment="1">
      <alignment horizontal="center"/>
    </xf>
    <xf numFmtId="164" fontId="3" fillId="5" borderId="1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96"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  <dxf>
      <font>
        <color rgb="FFC1DB87"/>
      </font>
    </dxf>
    <dxf>
      <font>
        <color rgb="FFC1DB87"/>
      </font>
    </dxf>
    <dxf>
      <font>
        <color auto="1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theme="4"/>
      </font>
    </dxf>
    <dxf>
      <font>
        <color rgb="FFFF0000"/>
      </font>
    </dxf>
  </dxfs>
  <tableStyles count="0" defaultTableStyle="TableStyleMedium2" defaultPivotStyle="PivotStyleLight16"/>
  <colors>
    <mruColors>
      <color rgb="FFC1DB87"/>
      <color rgb="FF97C3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braemg.com.br/atendimento/bibliotecadigital/documento/Cartilha-Manual-ou-Livro/Caderno-de-Gestao---MEI---Microempreendedor-Individual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5.png"/><Relationship Id="rId5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38100</xdr:rowOff>
    </xdr:from>
    <xdr:to>
      <xdr:col>10</xdr:col>
      <xdr:colOff>847725</xdr:colOff>
      <xdr:row>0</xdr:row>
      <xdr:rowOff>446367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8100"/>
          <a:ext cx="838200" cy="4082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28575</xdr:rowOff>
    </xdr:from>
    <xdr:to>
      <xdr:col>18</xdr:col>
      <xdr:colOff>527673</xdr:colOff>
      <xdr:row>46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009650"/>
          <a:ext cx="11471898" cy="716280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0</xdr:row>
      <xdr:rowOff>9525</xdr:rowOff>
    </xdr:from>
    <xdr:to>
      <xdr:col>18</xdr:col>
      <xdr:colOff>371872</xdr:colOff>
      <xdr:row>1</xdr:row>
      <xdr:rowOff>156593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9525"/>
          <a:ext cx="7839472" cy="966218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0</xdr:row>
      <xdr:rowOff>257175</xdr:rowOff>
    </xdr:from>
    <xdr:to>
      <xdr:col>2</xdr:col>
      <xdr:colOff>147635</xdr:colOff>
      <xdr:row>0</xdr:row>
      <xdr:rowOff>695325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57175"/>
          <a:ext cx="1119185" cy="438150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504824</xdr:colOff>
      <xdr:row>0</xdr:row>
      <xdr:rowOff>257175</xdr:rowOff>
    </xdr:from>
    <xdr:to>
      <xdr:col>4</xdr:col>
      <xdr:colOff>495299</xdr:colOff>
      <xdr:row>0</xdr:row>
      <xdr:rowOff>693607</xdr:rowOff>
    </xdr:to>
    <xdr:pic>
      <xdr:nvPicPr>
        <xdr:cNvPr id="5" name="Imagem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4" y="257175"/>
          <a:ext cx="1209675" cy="436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28575</xdr:rowOff>
    </xdr:from>
    <xdr:to>
      <xdr:col>10</xdr:col>
      <xdr:colOff>898541</xdr:colOff>
      <xdr:row>0</xdr:row>
      <xdr:rowOff>447675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8575"/>
          <a:ext cx="860441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  <pageSetUpPr fitToPage="1"/>
  </sheetPr>
  <dimension ref="A1:N21"/>
  <sheetViews>
    <sheetView showGridLines="0" zoomScaleNormal="100" workbookViewId="0">
      <selection activeCell="A5" sqref="A5"/>
    </sheetView>
  </sheetViews>
  <sheetFormatPr defaultColWidth="9.140625" defaultRowHeight="15" x14ac:dyDescent="0.25"/>
  <cols>
    <col min="1" max="2" width="13.42578125" style="2" customWidth="1"/>
    <col min="3" max="5" width="12.85546875" style="2" customWidth="1"/>
    <col min="6" max="8" width="13.42578125" style="2" customWidth="1"/>
    <col min="9" max="11" width="13.7109375" style="2" customWidth="1"/>
    <col min="12" max="12" width="2.7109375" style="2" customWidth="1"/>
    <col min="13" max="13" width="15.7109375" style="16" customWidth="1"/>
    <col min="14" max="14" width="15.7109375" style="2" customWidth="1"/>
    <col min="15" max="15" width="1" style="2" customWidth="1"/>
    <col min="16" max="16384" width="9.140625" style="2"/>
  </cols>
  <sheetData>
    <row r="1" spans="1:14" ht="37.5" customHeight="1" x14ac:dyDescent="0.25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8"/>
      <c r="M1" s="8"/>
    </row>
    <row r="2" spans="1:14" s="10" customFormat="1" ht="27.75" customHeight="1" x14ac:dyDescent="0.2">
      <c r="A2" s="48" t="s">
        <v>5</v>
      </c>
      <c r="B2" s="48"/>
      <c r="C2" s="54"/>
      <c r="D2" s="55"/>
      <c r="E2" s="55"/>
      <c r="F2" s="55"/>
      <c r="G2" s="55"/>
      <c r="H2" s="56"/>
      <c r="I2" s="48" t="s">
        <v>27</v>
      </c>
      <c r="J2" s="48"/>
      <c r="K2" s="17"/>
    </row>
    <row r="3" spans="1:14" s="12" customFormat="1" ht="24.75" customHeight="1" x14ac:dyDescent="0.2">
      <c r="A3" s="49" t="s">
        <v>1</v>
      </c>
      <c r="B3" s="49" t="s">
        <v>0</v>
      </c>
      <c r="C3" s="51" t="s">
        <v>7</v>
      </c>
      <c r="D3" s="52"/>
      <c r="E3" s="53"/>
      <c r="F3" s="51" t="s">
        <v>8</v>
      </c>
      <c r="G3" s="52"/>
      <c r="H3" s="53"/>
      <c r="I3" s="51" t="s">
        <v>9</v>
      </c>
      <c r="J3" s="52"/>
      <c r="K3" s="53"/>
      <c r="M3" s="45" t="s">
        <v>26</v>
      </c>
      <c r="N3" s="45"/>
    </row>
    <row r="4" spans="1:14" s="12" customFormat="1" ht="48.75" customHeight="1" x14ac:dyDescent="0.2">
      <c r="A4" s="50"/>
      <c r="B4" s="50"/>
      <c r="C4" s="25" t="s">
        <v>15</v>
      </c>
      <c r="D4" s="25" t="s">
        <v>18</v>
      </c>
      <c r="E4" s="25" t="s">
        <v>17</v>
      </c>
      <c r="F4" s="25" t="s">
        <v>16</v>
      </c>
      <c r="G4" s="25" t="s">
        <v>19</v>
      </c>
      <c r="H4" s="25" t="s">
        <v>20</v>
      </c>
      <c r="I4" s="25" t="s">
        <v>21</v>
      </c>
      <c r="J4" s="25" t="s">
        <v>22</v>
      </c>
      <c r="K4" s="25" t="s">
        <v>24</v>
      </c>
      <c r="M4" s="25" t="s">
        <v>12</v>
      </c>
      <c r="N4" s="25" t="s">
        <v>25</v>
      </c>
    </row>
    <row r="5" spans="1:14" ht="27.75" customHeight="1" x14ac:dyDescent="0.25">
      <c r="A5" s="18"/>
      <c r="B5" s="24" t="s">
        <v>13</v>
      </c>
      <c r="C5" s="27"/>
      <c r="D5" s="28"/>
      <c r="E5" s="28"/>
      <c r="F5" s="27"/>
      <c r="G5" s="28" t="str">
        <f t="shared" ref="G5:G10" si="0">IF(AND(F5&gt;0,B5="venda"),J4,"")</f>
        <v/>
      </c>
      <c r="H5" s="28"/>
      <c r="I5" s="19"/>
      <c r="J5" s="3" t="str">
        <f>IF(I5="","",K5/I5)</f>
        <v/>
      </c>
      <c r="K5" s="3"/>
      <c r="M5" s="22" t="str">
        <f t="shared" ref="M5:M10" si="1">IF(I5="","",IF(L5=L4,"",IF(I5&lt;=$K$2,"Comprar","Estocado")))</f>
        <v/>
      </c>
      <c r="N5" s="23"/>
    </row>
    <row r="6" spans="1:14" ht="27.75" customHeight="1" x14ac:dyDescent="0.25">
      <c r="A6" s="18"/>
      <c r="B6" s="19"/>
      <c r="C6" s="19"/>
      <c r="D6" s="3"/>
      <c r="E6" s="3"/>
      <c r="F6" s="19"/>
      <c r="G6" s="3" t="str">
        <f t="shared" si="0"/>
        <v/>
      </c>
      <c r="H6" s="3"/>
      <c r="I6" s="19" t="str">
        <f>IF(A6="","",I5+C6-F6)</f>
        <v/>
      </c>
      <c r="J6" s="3" t="str">
        <f t="shared" ref="J6:J10" si="2">IF(I6="","",K6/I6)</f>
        <v/>
      </c>
      <c r="K6" s="3" t="str">
        <f>IF(I6="","",K5+E6-IF(H6="",0,H6))</f>
        <v/>
      </c>
      <c r="L6" s="2" t="str">
        <f>IF(A6="","",IF(I6&gt;$K$2,1,0))</f>
        <v/>
      </c>
      <c r="M6" s="22" t="str">
        <f t="shared" si="1"/>
        <v/>
      </c>
      <c r="N6" s="23"/>
    </row>
    <row r="7" spans="1:14" ht="27.75" customHeight="1" x14ac:dyDescent="0.25">
      <c r="A7" s="18"/>
      <c r="B7" s="19"/>
      <c r="C7" s="19"/>
      <c r="D7" s="3"/>
      <c r="E7" s="3"/>
      <c r="F7" s="19"/>
      <c r="G7" s="3" t="str">
        <f t="shared" si="0"/>
        <v/>
      </c>
      <c r="H7" s="3"/>
      <c r="I7" s="19" t="str">
        <f>IF(A7="","",I6+C7-F7)</f>
        <v/>
      </c>
      <c r="J7" s="3" t="str">
        <f t="shared" si="2"/>
        <v/>
      </c>
      <c r="K7" s="3" t="str">
        <f>IF(I7="","",K6+E7-IF(H7="",0,H7))</f>
        <v/>
      </c>
      <c r="L7" s="2" t="str">
        <f>IF(A7="","",IF(I7&gt;$K$2,1,0))</f>
        <v/>
      </c>
      <c r="M7" s="22" t="str">
        <f t="shared" si="1"/>
        <v/>
      </c>
      <c r="N7" s="23"/>
    </row>
    <row r="8" spans="1:14" ht="27.75" customHeight="1" x14ac:dyDescent="0.25">
      <c r="A8" s="18"/>
      <c r="B8" s="19"/>
      <c r="C8" s="19"/>
      <c r="D8" s="3"/>
      <c r="E8" s="3"/>
      <c r="F8" s="19"/>
      <c r="G8" s="3" t="str">
        <f t="shared" si="0"/>
        <v/>
      </c>
      <c r="H8" s="3"/>
      <c r="I8" s="19" t="str">
        <f>IF(A8="","",I7+C8-F8)</f>
        <v/>
      </c>
      <c r="J8" s="3" t="str">
        <f t="shared" si="2"/>
        <v/>
      </c>
      <c r="K8" s="3" t="str">
        <f>IF(I8="","",K7+E8-IF(H8="",0,H8))</f>
        <v/>
      </c>
      <c r="L8" s="2" t="str">
        <f>IF(A8="","",IF(I8&gt;$K$2,1,0))</f>
        <v/>
      </c>
      <c r="M8" s="22" t="str">
        <f t="shared" si="1"/>
        <v/>
      </c>
      <c r="N8" s="23"/>
    </row>
    <row r="9" spans="1:14" ht="27.75" customHeight="1" x14ac:dyDescent="0.25">
      <c r="A9" s="18"/>
      <c r="B9" s="19"/>
      <c r="C9" s="19"/>
      <c r="D9" s="3"/>
      <c r="E9" s="3"/>
      <c r="F9" s="19"/>
      <c r="G9" s="3" t="str">
        <f t="shared" si="0"/>
        <v/>
      </c>
      <c r="H9" s="3"/>
      <c r="I9" s="19" t="str">
        <f>IF(A9="","",I8+C9-F9)</f>
        <v/>
      </c>
      <c r="J9" s="3" t="str">
        <f t="shared" si="2"/>
        <v/>
      </c>
      <c r="K9" s="3" t="str">
        <f>IF(I9="","",K8+E9-IF(H9="",0,H9))</f>
        <v/>
      </c>
      <c r="L9" s="2" t="str">
        <f>IF(A9="","",IF(I9&gt;$K$2,1,0))</f>
        <v/>
      </c>
      <c r="M9" s="22" t="str">
        <f t="shared" si="1"/>
        <v/>
      </c>
      <c r="N9" s="23"/>
    </row>
    <row r="10" spans="1:14" ht="27.75" customHeight="1" x14ac:dyDescent="0.25">
      <c r="A10" s="18"/>
      <c r="B10" s="19"/>
      <c r="C10" s="19"/>
      <c r="D10" s="3"/>
      <c r="E10" s="3"/>
      <c r="F10" s="19"/>
      <c r="G10" s="3" t="str">
        <f t="shared" si="0"/>
        <v/>
      </c>
      <c r="H10" s="3"/>
      <c r="I10" s="19" t="str">
        <f>IF(A10="","",I9+C10-F10)</f>
        <v/>
      </c>
      <c r="J10" s="3" t="str">
        <f t="shared" si="2"/>
        <v/>
      </c>
      <c r="K10" s="3" t="str">
        <f>IF(I10="","",K9+E10-IF(H10="",0,H10))</f>
        <v/>
      </c>
      <c r="L10" s="2" t="str">
        <f>IF(A10="","",IF(I10&gt;$K$2,1,0))</f>
        <v/>
      </c>
      <c r="M10" s="22" t="str">
        <f t="shared" si="1"/>
        <v/>
      </c>
      <c r="N10" s="23"/>
    </row>
    <row r="11" spans="1:14" ht="27.75" customHeight="1" x14ac:dyDescent="0.25">
      <c r="A11" s="18"/>
      <c r="B11" s="19"/>
      <c r="C11" s="19"/>
      <c r="D11" s="3"/>
      <c r="E11" s="3"/>
      <c r="F11" s="19"/>
      <c r="G11" s="3"/>
      <c r="H11" s="3"/>
      <c r="I11" s="19"/>
      <c r="J11" s="3"/>
      <c r="K11" s="3"/>
      <c r="M11" s="22"/>
      <c r="N11" s="23"/>
    </row>
    <row r="12" spans="1:14" ht="27.75" customHeight="1" x14ac:dyDescent="0.25">
      <c r="A12" s="18"/>
      <c r="B12" s="19"/>
      <c r="C12" s="19"/>
      <c r="D12" s="3"/>
      <c r="E12" s="3"/>
      <c r="F12" s="19"/>
      <c r="G12" s="3"/>
      <c r="H12" s="3"/>
      <c r="I12" s="19"/>
      <c r="J12" s="3"/>
      <c r="K12" s="3"/>
      <c r="M12" s="22"/>
      <c r="N12" s="23"/>
    </row>
    <row r="13" spans="1:14" ht="27.75" customHeight="1" x14ac:dyDescent="0.25">
      <c r="A13" s="18"/>
      <c r="B13" s="19"/>
      <c r="C13" s="19"/>
      <c r="D13" s="3"/>
      <c r="E13" s="3"/>
      <c r="F13" s="19"/>
      <c r="G13" s="3"/>
      <c r="H13" s="3"/>
      <c r="I13" s="19"/>
      <c r="J13" s="3"/>
      <c r="K13" s="3"/>
      <c r="M13" s="22"/>
      <c r="N13" s="23"/>
    </row>
    <row r="14" spans="1:14" ht="27.75" customHeight="1" x14ac:dyDescent="0.25">
      <c r="A14" s="18"/>
      <c r="B14" s="19"/>
      <c r="C14" s="19"/>
      <c r="D14" s="3"/>
      <c r="E14" s="3"/>
      <c r="F14" s="19"/>
      <c r="G14" s="3"/>
      <c r="H14" s="3"/>
      <c r="I14" s="19"/>
      <c r="J14" s="3"/>
      <c r="K14" s="3"/>
      <c r="M14" s="22"/>
      <c r="N14" s="23"/>
    </row>
    <row r="15" spans="1:14" ht="27.75" customHeight="1" x14ac:dyDescent="0.25">
      <c r="A15" s="18"/>
      <c r="B15" s="19"/>
      <c r="C15" s="19"/>
      <c r="D15" s="3"/>
      <c r="E15" s="3"/>
      <c r="F15" s="19"/>
      <c r="G15" s="3"/>
      <c r="H15" s="3"/>
      <c r="I15" s="19"/>
      <c r="J15" s="3"/>
      <c r="K15" s="3"/>
      <c r="M15" s="22"/>
      <c r="N15" s="23"/>
    </row>
    <row r="16" spans="1:14" ht="27.75" customHeight="1" x14ac:dyDescent="0.25">
      <c r="A16" s="18"/>
      <c r="B16" s="19"/>
      <c r="C16" s="19"/>
      <c r="D16" s="3"/>
      <c r="E16" s="3"/>
      <c r="F16" s="19"/>
      <c r="G16" s="3"/>
      <c r="H16" s="3"/>
      <c r="I16" s="19"/>
      <c r="J16" s="3"/>
      <c r="K16" s="3"/>
      <c r="M16" s="22"/>
      <c r="N16" s="23"/>
    </row>
    <row r="17" spans="1:14" ht="27.75" customHeight="1" x14ac:dyDescent="0.25">
      <c r="A17" s="18"/>
      <c r="B17" s="19"/>
      <c r="C17" s="19"/>
      <c r="D17" s="3"/>
      <c r="E17" s="3"/>
      <c r="F17" s="19"/>
      <c r="G17" s="3"/>
      <c r="H17" s="3"/>
      <c r="I17" s="19"/>
      <c r="J17" s="3"/>
      <c r="K17" s="3"/>
      <c r="M17" s="22"/>
      <c r="N17" s="23"/>
    </row>
    <row r="18" spans="1:14" ht="27.75" customHeight="1" x14ac:dyDescent="0.25">
      <c r="A18" s="18"/>
      <c r="B18" s="19"/>
      <c r="C18" s="19"/>
      <c r="D18" s="3"/>
      <c r="E18" s="3"/>
      <c r="F18" s="19"/>
      <c r="G18" s="3"/>
      <c r="H18" s="3"/>
      <c r="I18" s="19"/>
      <c r="J18" s="3"/>
      <c r="K18" s="3"/>
      <c r="M18" s="22"/>
      <c r="N18" s="23"/>
    </row>
    <row r="19" spans="1:14" ht="27.75" customHeight="1" x14ac:dyDescent="0.25">
      <c r="A19" s="18"/>
      <c r="B19" s="19"/>
      <c r="C19" s="19"/>
      <c r="D19" s="3"/>
      <c r="E19" s="3"/>
      <c r="F19" s="19"/>
      <c r="G19" s="3"/>
      <c r="H19" s="3"/>
      <c r="I19" s="19"/>
      <c r="J19" s="3"/>
      <c r="K19" s="3"/>
      <c r="M19" s="22"/>
      <c r="N19" s="23"/>
    </row>
    <row r="20" spans="1:14" ht="27.75" customHeight="1" x14ac:dyDescent="0.25">
      <c r="A20" s="18"/>
      <c r="B20" s="19"/>
      <c r="C20" s="19"/>
      <c r="D20" s="3"/>
      <c r="E20" s="3"/>
      <c r="F20" s="19"/>
      <c r="G20" s="3"/>
      <c r="H20" s="3"/>
      <c r="I20" s="19"/>
      <c r="J20" s="3"/>
      <c r="K20" s="3"/>
      <c r="M20" s="22"/>
      <c r="N20" s="23"/>
    </row>
    <row r="21" spans="1:14" s="14" customFormat="1" ht="27.75" customHeight="1" x14ac:dyDescent="0.25">
      <c r="A21" s="46" t="s">
        <v>11</v>
      </c>
      <c r="B21" s="46"/>
      <c r="C21" s="20"/>
      <c r="D21" s="29"/>
      <c r="E21" s="21"/>
      <c r="F21" s="20"/>
      <c r="G21" s="29"/>
      <c r="H21" s="21"/>
      <c r="I21" s="29"/>
      <c r="J21" s="29"/>
      <c r="K21" s="30"/>
      <c r="M21" s="6"/>
    </row>
  </sheetData>
  <sheetProtection password="C60C" sheet="1" objects="1" scenarios="1" selectLockedCells="1" selectUnlockedCells="1"/>
  <mergeCells count="11">
    <mergeCell ref="M3:N3"/>
    <mergeCell ref="A21:B21"/>
    <mergeCell ref="A1:K1"/>
    <mergeCell ref="A2:B2"/>
    <mergeCell ref="I2:J2"/>
    <mergeCell ref="A3:A4"/>
    <mergeCell ref="B3:B4"/>
    <mergeCell ref="C3:E3"/>
    <mergeCell ref="F3:H3"/>
    <mergeCell ref="I3:K3"/>
    <mergeCell ref="C2:H2"/>
  </mergeCells>
  <pageMargins left="0.11811023622047245" right="0.11811023622047245" top="0.39370078740157483" bottom="0.3937007874015748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F3" sqref="F3:H5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39" priority="7" stopIfTrue="1">
      <formula>M5="Comprar"</formula>
    </cfRule>
    <cfRule type="expression" dxfId="38" priority="8" stopIfTrue="1">
      <formula>M5="Estocado"</formula>
    </cfRule>
  </conditionalFormatting>
  <conditionalFormatting sqref="I6:I24 G5:G24">
    <cfRule type="cellIs" dxfId="37" priority="6" stopIfTrue="1" operator="equal">
      <formula>G4</formula>
    </cfRule>
  </conditionalFormatting>
  <conditionalFormatting sqref="E5:E24">
    <cfRule type="cellIs" dxfId="36" priority="5" stopIfTrue="1" operator="equal">
      <formula>0</formula>
    </cfRule>
  </conditionalFormatting>
  <conditionalFormatting sqref="H5:H24">
    <cfRule type="cellIs" dxfId="35" priority="4" stopIfTrue="1" operator="equal">
      <formula>0</formula>
    </cfRule>
  </conditionalFormatting>
  <conditionalFormatting sqref="G5:G24">
    <cfRule type="expression" dxfId="34" priority="3" stopIfTrue="1">
      <formula>B5="Venda"</formula>
    </cfRule>
  </conditionalFormatting>
  <conditionalFormatting sqref="C25 E25:F25 H25">
    <cfRule type="cellIs" dxfId="33" priority="2" operator="equal">
      <formula>0</formula>
    </cfRule>
  </conditionalFormatting>
  <conditionalFormatting sqref="K5">
    <cfRule type="cellIs" dxfId="32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F3" sqref="F3:H5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31" priority="7" stopIfTrue="1">
      <formula>M5="Comprar"</formula>
    </cfRule>
    <cfRule type="expression" dxfId="30" priority="8" stopIfTrue="1">
      <formula>M5="Estocado"</formula>
    </cfRule>
  </conditionalFormatting>
  <conditionalFormatting sqref="I6:I24 G5:G24">
    <cfRule type="cellIs" dxfId="29" priority="6" stopIfTrue="1" operator="equal">
      <formula>G4</formula>
    </cfRule>
  </conditionalFormatting>
  <conditionalFormatting sqref="E5:E24">
    <cfRule type="cellIs" dxfId="28" priority="5" stopIfTrue="1" operator="equal">
      <formula>0</formula>
    </cfRule>
  </conditionalFormatting>
  <conditionalFormatting sqref="H5:H24">
    <cfRule type="cellIs" dxfId="27" priority="4" stopIfTrue="1" operator="equal">
      <formula>0</formula>
    </cfRule>
  </conditionalFormatting>
  <conditionalFormatting sqref="G5:G24">
    <cfRule type="expression" dxfId="26" priority="3" stopIfTrue="1">
      <formula>B5="Venda"</formula>
    </cfRule>
  </conditionalFormatting>
  <conditionalFormatting sqref="C25 E25:F25 H25">
    <cfRule type="cellIs" dxfId="25" priority="2" operator="equal">
      <formula>0</formula>
    </cfRule>
  </conditionalFormatting>
  <conditionalFormatting sqref="K5">
    <cfRule type="cellIs" dxfId="24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F3" sqref="F3:H5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23" priority="7" stopIfTrue="1">
      <formula>M5="Comprar"</formula>
    </cfRule>
    <cfRule type="expression" dxfId="22" priority="8" stopIfTrue="1">
      <formula>M5="Estocado"</formula>
    </cfRule>
  </conditionalFormatting>
  <conditionalFormatting sqref="I6:I24 G5:G24">
    <cfRule type="cellIs" dxfId="21" priority="6" stopIfTrue="1" operator="equal">
      <formula>G4</formula>
    </cfRule>
  </conditionalFormatting>
  <conditionalFormatting sqref="E5:E24">
    <cfRule type="cellIs" dxfId="20" priority="5" stopIfTrue="1" operator="equal">
      <formula>0</formula>
    </cfRule>
  </conditionalFormatting>
  <conditionalFormatting sqref="H5:H24">
    <cfRule type="cellIs" dxfId="19" priority="4" stopIfTrue="1" operator="equal">
      <formula>0</formula>
    </cfRule>
  </conditionalFormatting>
  <conditionalFormatting sqref="G5:G24">
    <cfRule type="expression" dxfId="18" priority="3" stopIfTrue="1">
      <formula>B5="Venda"</formula>
    </cfRule>
  </conditionalFormatting>
  <conditionalFormatting sqref="C25 E25:F25 H25">
    <cfRule type="cellIs" dxfId="17" priority="2" operator="equal">
      <formula>0</formula>
    </cfRule>
  </conditionalFormatting>
  <conditionalFormatting sqref="K5">
    <cfRule type="cellIs" dxfId="16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F3" sqref="F3:H5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15" priority="7" stopIfTrue="1">
      <formula>M5="Comprar"</formula>
    </cfRule>
    <cfRule type="expression" dxfId="14" priority="8" stopIfTrue="1">
      <formula>M5="Estocado"</formula>
    </cfRule>
  </conditionalFormatting>
  <conditionalFormatting sqref="I6:I24 G5:G24">
    <cfRule type="cellIs" dxfId="13" priority="6" stopIfTrue="1" operator="equal">
      <formula>G4</formula>
    </cfRule>
  </conditionalFormatting>
  <conditionalFormatting sqref="E5:E24">
    <cfRule type="cellIs" dxfId="12" priority="5" stopIfTrue="1" operator="equal">
      <formula>0</formula>
    </cfRule>
  </conditionalFormatting>
  <conditionalFormatting sqref="H5:H24">
    <cfRule type="cellIs" dxfId="11" priority="4" stopIfTrue="1" operator="equal">
      <formula>0</formula>
    </cfRule>
  </conditionalFormatting>
  <conditionalFormatting sqref="G5:G24">
    <cfRule type="expression" dxfId="10" priority="3" stopIfTrue="1">
      <formula>B5="Venda"</formula>
    </cfRule>
  </conditionalFormatting>
  <conditionalFormatting sqref="C25 E25:F25 H25">
    <cfRule type="cellIs" dxfId="9" priority="2" operator="equal">
      <formula>0</formula>
    </cfRule>
  </conditionalFormatting>
  <conditionalFormatting sqref="K5">
    <cfRule type="cellIs" dxfId="8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G11" sqref="G11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7" priority="7" stopIfTrue="1">
      <formula>M5="Comprar"</formula>
    </cfRule>
    <cfRule type="expression" dxfId="6" priority="8" stopIfTrue="1">
      <formula>M5="Estocado"</formula>
    </cfRule>
  </conditionalFormatting>
  <conditionalFormatting sqref="I6:I24 G5:G24">
    <cfRule type="cellIs" dxfId="5" priority="6" stopIfTrue="1" operator="equal">
      <formula>G4</formula>
    </cfRule>
  </conditionalFormatting>
  <conditionalFormatting sqref="E5:E24">
    <cfRule type="cellIs" dxfId="4" priority="5" stopIfTrue="1" operator="equal">
      <formula>0</formula>
    </cfRule>
  </conditionalFormatting>
  <conditionalFormatting sqref="H5:H24">
    <cfRule type="cellIs" dxfId="3" priority="4" stopIfTrue="1" operator="equal">
      <formula>0</formula>
    </cfRule>
  </conditionalFormatting>
  <conditionalFormatting sqref="G5:G24">
    <cfRule type="expression" dxfId="2" priority="3" stopIfTrue="1">
      <formula>B5="Venda"</formula>
    </cfRule>
  </conditionalFormatting>
  <conditionalFormatting sqref="C25 E25:F25 H25">
    <cfRule type="cellIs" dxfId="1" priority="2" operator="equal">
      <formula>0</formula>
    </cfRule>
  </conditionalFormatting>
  <conditionalFormatting sqref="K5">
    <cfRule type="cellIs" dxfId="0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  <pageSetUpPr fitToPage="1"/>
  </sheetPr>
  <dimension ref="A1:P1"/>
  <sheetViews>
    <sheetView showGridLines="0" tabSelected="1" view="pageBreakPreview" zoomScaleNormal="100" zoomScaleSheetLayoutView="100" workbookViewId="0">
      <selection activeCell="A5" sqref="A5:XFD5"/>
    </sheetView>
  </sheetViews>
  <sheetFormatPr defaultColWidth="9.140625" defaultRowHeight="12.75" x14ac:dyDescent="0.2"/>
  <cols>
    <col min="1" max="1" width="9.140625" style="4"/>
    <col min="2" max="13" width="9.140625" style="1"/>
    <col min="14" max="14" width="9.140625" style="5"/>
    <col min="15" max="15" width="9.140625" style="1"/>
    <col min="16" max="16" width="9.140625" style="4"/>
    <col min="17" max="16384" width="9.140625" style="1"/>
  </cols>
  <sheetData>
    <row r="1" ht="64.5" customHeight="1" x14ac:dyDescent="0.2"/>
  </sheetData>
  <sheetProtection password="C60C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A5" sqref="A5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5" t="s">
        <v>10</v>
      </c>
      <c r="J4" s="25" t="s">
        <v>2</v>
      </c>
      <c r="K4" s="25" t="s">
        <v>23</v>
      </c>
      <c r="L4" s="13">
        <v>1</v>
      </c>
      <c r="M4" s="25" t="s">
        <v>12</v>
      </c>
      <c r="N4" s="25" t="s">
        <v>25</v>
      </c>
    </row>
    <row r="5" spans="1:15" ht="20.25" customHeight="1" x14ac:dyDescent="0.25">
      <c r="A5" s="32"/>
      <c r="B5" s="25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16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16" si="6">IF(A7="","",I6+C7-F7)</f>
        <v/>
      </c>
      <c r="J7" s="28" t="str">
        <f t="shared" si="3"/>
        <v/>
      </c>
      <c r="K7" s="28" t="str">
        <f t="shared" ref="K7:K16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ref="I17:I24" si="10">IF(A17="","",I16+C17-F17)</f>
        <v/>
      </c>
      <c r="J17" s="28" t="str">
        <f t="shared" ref="J17:J25" si="11">IF(I17="","",K17/I17)</f>
        <v/>
      </c>
      <c r="K17" s="28" t="str">
        <f t="shared" ref="K17:K24" si="12">IF(I17="","",K16+E17-IF(H17="",0,H17))</f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10"/>
        <v/>
      </c>
      <c r="J18" s="28" t="str">
        <f t="shared" si="11"/>
        <v/>
      </c>
      <c r="K18" s="28" t="str">
        <f t="shared" si="12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10"/>
        <v/>
      </c>
      <c r="J19" s="28" t="str">
        <f t="shared" si="11"/>
        <v/>
      </c>
      <c r="K19" s="28" t="str">
        <f t="shared" si="12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10"/>
        <v/>
      </c>
      <c r="J20" s="28" t="str">
        <f t="shared" si="11"/>
        <v/>
      </c>
      <c r="K20" s="28" t="str">
        <f t="shared" si="12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10"/>
        <v/>
      </c>
      <c r="J21" s="28" t="str">
        <f t="shared" si="11"/>
        <v/>
      </c>
      <c r="K21" s="28" t="str">
        <f t="shared" si="12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10"/>
        <v/>
      </c>
      <c r="J22" s="28" t="str">
        <f t="shared" si="11"/>
        <v/>
      </c>
      <c r="K22" s="28" t="str">
        <f t="shared" si="12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10"/>
        <v/>
      </c>
      <c r="J23" s="28" t="str">
        <f t="shared" si="11"/>
        <v/>
      </c>
      <c r="K23" s="28" t="str">
        <f t="shared" si="12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10"/>
        <v/>
      </c>
      <c r="J24" s="28" t="str">
        <f t="shared" si="11"/>
        <v/>
      </c>
      <c r="K24" s="28" t="str">
        <f t="shared" si="12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11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I2:J2"/>
    <mergeCell ref="A3:A4"/>
    <mergeCell ref="B3:B4"/>
    <mergeCell ref="C3:E3"/>
    <mergeCell ref="F3:H3"/>
    <mergeCell ref="I3:K3"/>
    <mergeCell ref="C2:H2"/>
  </mergeCells>
  <conditionalFormatting sqref="M5:M24">
    <cfRule type="expression" dxfId="95" priority="8" stopIfTrue="1">
      <formula>M5="Comprar"</formula>
    </cfRule>
    <cfRule type="expression" dxfId="94" priority="9" stopIfTrue="1">
      <formula>M5="Estocado"</formula>
    </cfRule>
  </conditionalFormatting>
  <conditionalFormatting sqref="I6:I24 G5:G24">
    <cfRule type="cellIs" dxfId="93" priority="7" stopIfTrue="1" operator="equal">
      <formula>G4</formula>
    </cfRule>
  </conditionalFormatting>
  <conditionalFormatting sqref="E5:E24">
    <cfRule type="cellIs" dxfId="92" priority="5" stopIfTrue="1" operator="equal">
      <formula>0</formula>
    </cfRule>
  </conditionalFormatting>
  <conditionalFormatting sqref="H5:H24">
    <cfRule type="cellIs" dxfId="91" priority="4" stopIfTrue="1" operator="equal">
      <formula>0</formula>
    </cfRule>
  </conditionalFormatting>
  <conditionalFormatting sqref="G5:G24">
    <cfRule type="expression" dxfId="90" priority="3" stopIfTrue="1">
      <formula>B5="Venda"</formula>
    </cfRule>
  </conditionalFormatting>
  <conditionalFormatting sqref="C25 E25:F25 H25">
    <cfRule type="cellIs" dxfId="89" priority="2" operator="equal">
      <formula>0</formula>
    </cfRule>
  </conditionalFormatting>
  <conditionalFormatting sqref="K5">
    <cfRule type="cellIs" dxfId="88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D13" sqref="D13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87" priority="7" stopIfTrue="1">
      <formula>M5="Comprar"</formula>
    </cfRule>
    <cfRule type="expression" dxfId="86" priority="8" stopIfTrue="1">
      <formula>M5="Estocado"</formula>
    </cfRule>
  </conditionalFormatting>
  <conditionalFormatting sqref="I6:I24 G5:G24">
    <cfRule type="cellIs" dxfId="85" priority="6" stopIfTrue="1" operator="equal">
      <formula>G4</formula>
    </cfRule>
  </conditionalFormatting>
  <conditionalFormatting sqref="E5:E24">
    <cfRule type="cellIs" dxfId="84" priority="5" stopIfTrue="1" operator="equal">
      <formula>0</formula>
    </cfRule>
  </conditionalFormatting>
  <conditionalFormatting sqref="H5:H24">
    <cfRule type="cellIs" dxfId="83" priority="4" stopIfTrue="1" operator="equal">
      <formula>0</formula>
    </cfRule>
  </conditionalFormatting>
  <conditionalFormatting sqref="G5:G24">
    <cfRule type="expression" dxfId="82" priority="3" stopIfTrue="1">
      <formula>B5="Venda"</formula>
    </cfRule>
  </conditionalFormatting>
  <conditionalFormatting sqref="C25 E25:F25 H25">
    <cfRule type="cellIs" dxfId="81" priority="2" operator="equal">
      <formula>0</formula>
    </cfRule>
  </conditionalFormatting>
  <conditionalFormatting sqref="K5">
    <cfRule type="cellIs" dxfId="80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F19" sqref="F19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79" priority="7" stopIfTrue="1">
      <formula>M5="Comprar"</formula>
    </cfRule>
    <cfRule type="expression" dxfId="78" priority="8" stopIfTrue="1">
      <formula>M5="Estocado"</formula>
    </cfRule>
  </conditionalFormatting>
  <conditionalFormatting sqref="I6:I24 G5:G24">
    <cfRule type="cellIs" dxfId="77" priority="6" stopIfTrue="1" operator="equal">
      <formula>G4</formula>
    </cfRule>
  </conditionalFormatting>
  <conditionalFormatting sqref="E5:E24">
    <cfRule type="cellIs" dxfId="76" priority="5" stopIfTrue="1" operator="equal">
      <formula>0</formula>
    </cfRule>
  </conditionalFormatting>
  <conditionalFormatting sqref="H5:H24">
    <cfRule type="cellIs" dxfId="75" priority="4" stopIfTrue="1" operator="equal">
      <formula>0</formula>
    </cfRule>
  </conditionalFormatting>
  <conditionalFormatting sqref="G5:G24">
    <cfRule type="expression" dxfId="74" priority="3" stopIfTrue="1">
      <formula>B5="Venda"</formula>
    </cfRule>
  </conditionalFormatting>
  <conditionalFormatting sqref="C25 E25:F25 H25">
    <cfRule type="cellIs" dxfId="73" priority="2" operator="equal">
      <formula>0</formula>
    </cfRule>
  </conditionalFormatting>
  <conditionalFormatting sqref="K5">
    <cfRule type="cellIs" dxfId="72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F23" sqref="F23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71" priority="7" stopIfTrue="1">
      <formula>M5="Comprar"</formula>
    </cfRule>
    <cfRule type="expression" dxfId="70" priority="8" stopIfTrue="1">
      <formula>M5="Estocado"</formula>
    </cfRule>
  </conditionalFormatting>
  <conditionalFormatting sqref="I6:I24 G5:G24">
    <cfRule type="cellIs" dxfId="69" priority="6" stopIfTrue="1" operator="equal">
      <formula>G4</formula>
    </cfRule>
  </conditionalFormatting>
  <conditionalFormatting sqref="E5:E24">
    <cfRule type="cellIs" dxfId="68" priority="5" stopIfTrue="1" operator="equal">
      <formula>0</formula>
    </cfRule>
  </conditionalFormatting>
  <conditionalFormatting sqref="H5:H24">
    <cfRule type="cellIs" dxfId="67" priority="4" stopIfTrue="1" operator="equal">
      <formula>0</formula>
    </cfRule>
  </conditionalFormatting>
  <conditionalFormatting sqref="G5:G24">
    <cfRule type="expression" dxfId="66" priority="3" stopIfTrue="1">
      <formula>B5="Venda"</formula>
    </cfRule>
  </conditionalFormatting>
  <conditionalFormatting sqref="C25 E25:F25 H25">
    <cfRule type="cellIs" dxfId="65" priority="2" operator="equal">
      <formula>0</formula>
    </cfRule>
  </conditionalFormatting>
  <conditionalFormatting sqref="K5">
    <cfRule type="cellIs" dxfId="64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F9" sqref="F9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63" priority="7" stopIfTrue="1">
      <formula>M5="Comprar"</formula>
    </cfRule>
    <cfRule type="expression" dxfId="62" priority="8" stopIfTrue="1">
      <formula>M5="Estocado"</formula>
    </cfRule>
  </conditionalFormatting>
  <conditionalFormatting sqref="I6:I24 G5:G24">
    <cfRule type="cellIs" dxfId="61" priority="6" stopIfTrue="1" operator="equal">
      <formula>G4</formula>
    </cfRule>
  </conditionalFormatting>
  <conditionalFormatting sqref="E5:E24">
    <cfRule type="cellIs" dxfId="60" priority="5" stopIfTrue="1" operator="equal">
      <formula>0</formula>
    </cfRule>
  </conditionalFormatting>
  <conditionalFormatting sqref="H5:H24">
    <cfRule type="cellIs" dxfId="59" priority="4" stopIfTrue="1" operator="equal">
      <formula>0</formula>
    </cfRule>
  </conditionalFormatting>
  <conditionalFormatting sqref="G5:G24">
    <cfRule type="expression" dxfId="58" priority="3" stopIfTrue="1">
      <formula>B5="Venda"</formula>
    </cfRule>
  </conditionalFormatting>
  <conditionalFormatting sqref="C25 E25:F25 H25">
    <cfRule type="cellIs" dxfId="57" priority="2" operator="equal">
      <formula>0</formula>
    </cfRule>
  </conditionalFormatting>
  <conditionalFormatting sqref="K5">
    <cfRule type="cellIs" dxfId="56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F3" sqref="F3:H5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55" priority="7" stopIfTrue="1">
      <formula>M5="Comprar"</formula>
    </cfRule>
    <cfRule type="expression" dxfId="54" priority="8" stopIfTrue="1">
      <formula>M5="Estocado"</formula>
    </cfRule>
  </conditionalFormatting>
  <conditionalFormatting sqref="I6:I24 G5:G24">
    <cfRule type="cellIs" dxfId="53" priority="6" stopIfTrue="1" operator="equal">
      <formula>G4</formula>
    </cfRule>
  </conditionalFormatting>
  <conditionalFormatting sqref="E5:E24">
    <cfRule type="cellIs" dxfId="52" priority="5" stopIfTrue="1" operator="equal">
      <formula>0</formula>
    </cfRule>
  </conditionalFormatting>
  <conditionalFormatting sqref="H5:H24">
    <cfRule type="cellIs" dxfId="51" priority="4" stopIfTrue="1" operator="equal">
      <formula>0</formula>
    </cfRule>
  </conditionalFormatting>
  <conditionalFormatting sqref="G5:G24">
    <cfRule type="expression" dxfId="50" priority="3" stopIfTrue="1">
      <formula>B5="Venda"</formula>
    </cfRule>
  </conditionalFormatting>
  <conditionalFormatting sqref="C25 E25:F25 H25">
    <cfRule type="cellIs" dxfId="49" priority="2" operator="equal">
      <formula>0</formula>
    </cfRule>
  </conditionalFormatting>
  <conditionalFormatting sqref="K5">
    <cfRule type="cellIs" dxfId="48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7C338"/>
  </sheetPr>
  <dimension ref="A1:O25"/>
  <sheetViews>
    <sheetView showGridLines="0" zoomScaleNormal="100" workbookViewId="0">
      <selection activeCell="F3" sqref="F3:H5"/>
    </sheetView>
  </sheetViews>
  <sheetFormatPr defaultColWidth="9.140625" defaultRowHeight="15" x14ac:dyDescent="0.25"/>
  <cols>
    <col min="1" max="2" width="13.7109375" style="2" customWidth="1"/>
    <col min="3" max="11" width="14.42578125" style="2" customWidth="1"/>
    <col min="12" max="12" width="2" style="9" customWidth="1"/>
    <col min="13" max="13" width="13.7109375" style="16" customWidth="1"/>
    <col min="14" max="14" width="13.7109375" style="2" customWidth="1"/>
    <col min="15" max="15" width="1.7109375" style="2" customWidth="1"/>
    <col min="16" max="16384" width="9.140625" style="2"/>
  </cols>
  <sheetData>
    <row r="1" spans="1:15" ht="36.75" customHeight="1" x14ac:dyDescent="0.2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8"/>
      <c r="M1" s="8"/>
    </row>
    <row r="2" spans="1:15" s="10" customFormat="1" ht="20.25" customHeight="1" x14ac:dyDescent="0.2">
      <c r="A2" s="57" t="s">
        <v>5</v>
      </c>
      <c r="B2" s="57"/>
      <c r="C2" s="60"/>
      <c r="D2" s="61"/>
      <c r="E2" s="61"/>
      <c r="F2" s="61"/>
      <c r="G2" s="61"/>
      <c r="H2" s="62"/>
      <c r="I2" s="48" t="s">
        <v>27</v>
      </c>
      <c r="J2" s="48"/>
      <c r="K2" s="31"/>
      <c r="L2" s="11"/>
    </row>
    <row r="3" spans="1:15" s="12" customFormat="1" ht="24" customHeight="1" x14ac:dyDescent="0.2">
      <c r="A3" s="48" t="s">
        <v>1</v>
      </c>
      <c r="B3" s="48" t="s">
        <v>0</v>
      </c>
      <c r="C3" s="58" t="s">
        <v>7</v>
      </c>
      <c r="D3" s="58"/>
      <c r="E3" s="58"/>
      <c r="F3" s="59" t="s">
        <v>8</v>
      </c>
      <c r="G3" s="59"/>
      <c r="H3" s="59"/>
      <c r="I3" s="48" t="s">
        <v>9</v>
      </c>
      <c r="J3" s="48"/>
      <c r="K3" s="48"/>
      <c r="L3" s="13"/>
      <c r="M3" s="45" t="s">
        <v>26</v>
      </c>
      <c r="N3" s="45"/>
    </row>
    <row r="4" spans="1:15" s="12" customFormat="1" ht="45.75" customHeight="1" x14ac:dyDescent="0.2">
      <c r="A4" s="48"/>
      <c r="B4" s="48"/>
      <c r="C4" s="39" t="s">
        <v>10</v>
      </c>
      <c r="D4" s="39" t="s">
        <v>2</v>
      </c>
      <c r="E4" s="39" t="s">
        <v>23</v>
      </c>
      <c r="F4" s="40" t="s">
        <v>10</v>
      </c>
      <c r="G4" s="40" t="s">
        <v>2</v>
      </c>
      <c r="H4" s="40" t="s">
        <v>23</v>
      </c>
      <c r="I4" s="26" t="s">
        <v>10</v>
      </c>
      <c r="J4" s="26" t="s">
        <v>2</v>
      </c>
      <c r="K4" s="26" t="s">
        <v>23</v>
      </c>
      <c r="L4" s="13">
        <v>1</v>
      </c>
      <c r="M4" s="26" t="s">
        <v>12</v>
      </c>
      <c r="N4" s="26" t="s">
        <v>25</v>
      </c>
    </row>
    <row r="5" spans="1:15" ht="20.25" customHeight="1" x14ac:dyDescent="0.25">
      <c r="A5" s="32"/>
      <c r="B5" s="26" t="s">
        <v>13</v>
      </c>
      <c r="C5" s="41"/>
      <c r="D5" s="42"/>
      <c r="E5" s="42">
        <f>D5*C5</f>
        <v>0</v>
      </c>
      <c r="F5" s="43"/>
      <c r="G5" s="44" t="str">
        <f t="shared" ref="G5:G15" si="0">IF(AND(F5&gt;0,B5="venda"),J4,"")</f>
        <v/>
      </c>
      <c r="H5" s="44" t="str">
        <f t="shared" ref="H5:H15" si="1">IF(G5="","",G5*F5)</f>
        <v/>
      </c>
      <c r="I5" s="33"/>
      <c r="J5" s="3"/>
      <c r="K5" s="36">
        <f>J5*I5</f>
        <v>0</v>
      </c>
      <c r="L5" s="9" t="str">
        <f>IF(A5="","",IF(I5&gt;$K$2,1,0))</f>
        <v/>
      </c>
      <c r="M5" s="37" t="str">
        <f>IF(I5="","",IF(L5=L4,"",IF(I5&lt;=$K$2,"Comprar","Estocado")))</f>
        <v/>
      </c>
      <c r="N5" s="18"/>
    </row>
    <row r="6" spans="1:15" ht="20.25" customHeight="1" x14ac:dyDescent="0.25">
      <c r="A6" s="32"/>
      <c r="B6" s="33"/>
      <c r="C6" s="33"/>
      <c r="D6" s="7"/>
      <c r="E6" s="28">
        <f t="shared" ref="E6:E24" si="2">D6*C6</f>
        <v>0</v>
      </c>
      <c r="F6" s="33"/>
      <c r="G6" s="28" t="str">
        <f t="shared" si="0"/>
        <v/>
      </c>
      <c r="H6" s="28" t="str">
        <f t="shared" si="1"/>
        <v/>
      </c>
      <c r="I6" s="27" t="str">
        <f>IF(A6="","",I5+C6-F6)</f>
        <v/>
      </c>
      <c r="J6" s="28" t="str">
        <f t="shared" ref="J6:J25" si="3">IF(I6="","",K6/I6)</f>
        <v/>
      </c>
      <c r="K6" s="28" t="str">
        <f>IF(I6="","",K5+E6-IF(H6="",0,H6))</f>
        <v/>
      </c>
      <c r="L6" s="9" t="str">
        <f t="shared" ref="L6:L24" si="4">IF(A6="","",IF(I6&gt;$K$2,1,0))</f>
        <v/>
      </c>
      <c r="M6" s="37" t="str">
        <f t="shared" ref="M6:M24" si="5">IF(I6="","",IF(L6=L5,"",IF(I6&lt;=$K$2,"Comprar","Estocado")))</f>
        <v/>
      </c>
      <c r="N6" s="18"/>
    </row>
    <row r="7" spans="1:15" ht="20.25" customHeight="1" x14ac:dyDescent="0.25">
      <c r="A7" s="32"/>
      <c r="B7" s="33"/>
      <c r="C7" s="33"/>
      <c r="D7" s="7"/>
      <c r="E7" s="28">
        <f t="shared" si="2"/>
        <v>0</v>
      </c>
      <c r="F7" s="33"/>
      <c r="G7" s="28" t="str">
        <f t="shared" si="0"/>
        <v/>
      </c>
      <c r="H7" s="28" t="str">
        <f t="shared" si="1"/>
        <v/>
      </c>
      <c r="I7" s="27" t="str">
        <f t="shared" ref="I7:I24" si="6">IF(A7="","",I6+C7-F7)</f>
        <v/>
      </c>
      <c r="J7" s="28" t="str">
        <f t="shared" si="3"/>
        <v/>
      </c>
      <c r="K7" s="28" t="str">
        <f t="shared" ref="K7:K24" si="7">IF(I7="","",K6+E7-IF(H7="",0,H7))</f>
        <v/>
      </c>
      <c r="L7" s="9" t="str">
        <f t="shared" si="4"/>
        <v/>
      </c>
      <c r="M7" s="37" t="str">
        <f t="shared" si="5"/>
        <v/>
      </c>
      <c r="N7" s="18"/>
      <c r="O7" s="9" t="s">
        <v>3</v>
      </c>
    </row>
    <row r="8" spans="1:15" ht="20.25" customHeight="1" x14ac:dyDescent="0.25">
      <c r="A8" s="32"/>
      <c r="B8" s="33"/>
      <c r="C8" s="33"/>
      <c r="D8" s="7"/>
      <c r="E8" s="28">
        <f t="shared" si="2"/>
        <v>0</v>
      </c>
      <c r="F8" s="33"/>
      <c r="G8" s="28" t="str">
        <f t="shared" si="0"/>
        <v/>
      </c>
      <c r="H8" s="28" t="str">
        <f t="shared" si="1"/>
        <v/>
      </c>
      <c r="I8" s="27" t="str">
        <f t="shared" si="6"/>
        <v/>
      </c>
      <c r="J8" s="28" t="str">
        <f t="shared" si="3"/>
        <v/>
      </c>
      <c r="K8" s="28" t="str">
        <f t="shared" si="7"/>
        <v/>
      </c>
      <c r="L8" s="9" t="str">
        <f t="shared" si="4"/>
        <v/>
      </c>
      <c r="M8" s="37" t="str">
        <f t="shared" si="5"/>
        <v/>
      </c>
      <c r="N8" s="18"/>
      <c r="O8" s="9" t="s">
        <v>4</v>
      </c>
    </row>
    <row r="9" spans="1:15" ht="20.25" customHeight="1" x14ac:dyDescent="0.25">
      <c r="A9" s="32"/>
      <c r="B9" s="33"/>
      <c r="C9" s="33"/>
      <c r="D9" s="7"/>
      <c r="E9" s="28">
        <f t="shared" si="2"/>
        <v>0</v>
      </c>
      <c r="F9" s="33"/>
      <c r="G9" s="28" t="str">
        <f t="shared" si="0"/>
        <v/>
      </c>
      <c r="H9" s="28" t="str">
        <f t="shared" si="1"/>
        <v/>
      </c>
      <c r="I9" s="27" t="str">
        <f t="shared" si="6"/>
        <v/>
      </c>
      <c r="J9" s="28" t="str">
        <f t="shared" si="3"/>
        <v/>
      </c>
      <c r="K9" s="28" t="str">
        <f t="shared" si="7"/>
        <v/>
      </c>
      <c r="L9" s="9" t="str">
        <f t="shared" si="4"/>
        <v/>
      </c>
      <c r="M9" s="37" t="str">
        <f t="shared" si="5"/>
        <v/>
      </c>
      <c r="N9" s="18"/>
    </row>
    <row r="10" spans="1:15" ht="20.25" customHeight="1" x14ac:dyDescent="0.25">
      <c r="A10" s="32"/>
      <c r="B10" s="33"/>
      <c r="C10" s="33"/>
      <c r="D10" s="7"/>
      <c r="E10" s="28">
        <f t="shared" si="2"/>
        <v>0</v>
      </c>
      <c r="F10" s="33"/>
      <c r="G10" s="28" t="str">
        <f t="shared" si="0"/>
        <v/>
      </c>
      <c r="H10" s="28" t="str">
        <f t="shared" si="1"/>
        <v/>
      </c>
      <c r="I10" s="27" t="str">
        <f t="shared" si="6"/>
        <v/>
      </c>
      <c r="J10" s="28" t="str">
        <f t="shared" si="3"/>
        <v/>
      </c>
      <c r="K10" s="28" t="str">
        <f t="shared" si="7"/>
        <v/>
      </c>
      <c r="L10" s="9" t="str">
        <f t="shared" si="4"/>
        <v/>
      </c>
      <c r="M10" s="37" t="str">
        <f t="shared" si="5"/>
        <v/>
      </c>
      <c r="N10" s="18"/>
    </row>
    <row r="11" spans="1:15" ht="20.25" customHeight="1" x14ac:dyDescent="0.25">
      <c r="A11" s="32"/>
      <c r="B11" s="33"/>
      <c r="C11" s="33"/>
      <c r="D11" s="7"/>
      <c r="E11" s="28">
        <f t="shared" si="2"/>
        <v>0</v>
      </c>
      <c r="F11" s="33"/>
      <c r="G11" s="28" t="str">
        <f t="shared" si="0"/>
        <v/>
      </c>
      <c r="H11" s="28" t="str">
        <f t="shared" si="1"/>
        <v/>
      </c>
      <c r="I11" s="27" t="str">
        <f t="shared" si="6"/>
        <v/>
      </c>
      <c r="J11" s="28" t="str">
        <f t="shared" si="3"/>
        <v/>
      </c>
      <c r="K11" s="28" t="str">
        <f t="shared" si="7"/>
        <v/>
      </c>
      <c r="L11" s="9" t="str">
        <f t="shared" si="4"/>
        <v/>
      </c>
      <c r="M11" s="37" t="str">
        <f t="shared" si="5"/>
        <v/>
      </c>
      <c r="N11" s="18"/>
    </row>
    <row r="12" spans="1:15" ht="20.25" customHeight="1" x14ac:dyDescent="0.25">
      <c r="A12" s="32"/>
      <c r="B12" s="33"/>
      <c r="C12" s="33"/>
      <c r="D12" s="7"/>
      <c r="E12" s="28">
        <f t="shared" si="2"/>
        <v>0</v>
      </c>
      <c r="F12" s="33"/>
      <c r="G12" s="28" t="str">
        <f t="shared" si="0"/>
        <v/>
      </c>
      <c r="H12" s="28" t="str">
        <f t="shared" si="1"/>
        <v/>
      </c>
      <c r="I12" s="27" t="str">
        <f t="shared" si="6"/>
        <v/>
      </c>
      <c r="J12" s="28" t="str">
        <f t="shared" si="3"/>
        <v/>
      </c>
      <c r="K12" s="28" t="str">
        <f t="shared" si="7"/>
        <v/>
      </c>
      <c r="L12" s="9" t="str">
        <f t="shared" si="4"/>
        <v/>
      </c>
      <c r="M12" s="37" t="str">
        <f t="shared" si="5"/>
        <v/>
      </c>
      <c r="N12" s="18"/>
    </row>
    <row r="13" spans="1:15" ht="20.25" customHeight="1" x14ac:dyDescent="0.25">
      <c r="A13" s="32"/>
      <c r="B13" s="33"/>
      <c r="C13" s="33"/>
      <c r="D13" s="7"/>
      <c r="E13" s="28">
        <f t="shared" si="2"/>
        <v>0</v>
      </c>
      <c r="F13" s="33"/>
      <c r="G13" s="28" t="str">
        <f t="shared" si="0"/>
        <v/>
      </c>
      <c r="H13" s="28" t="str">
        <f t="shared" si="1"/>
        <v/>
      </c>
      <c r="I13" s="27" t="str">
        <f t="shared" si="6"/>
        <v/>
      </c>
      <c r="J13" s="28" t="str">
        <f t="shared" si="3"/>
        <v/>
      </c>
      <c r="K13" s="28" t="str">
        <f t="shared" si="7"/>
        <v/>
      </c>
      <c r="L13" s="9" t="str">
        <f t="shared" si="4"/>
        <v/>
      </c>
      <c r="M13" s="37" t="str">
        <f t="shared" si="5"/>
        <v/>
      </c>
      <c r="N13" s="18"/>
    </row>
    <row r="14" spans="1:15" ht="20.25" customHeight="1" x14ac:dyDescent="0.25">
      <c r="A14" s="32"/>
      <c r="B14" s="33"/>
      <c r="C14" s="33"/>
      <c r="D14" s="7"/>
      <c r="E14" s="28">
        <f t="shared" si="2"/>
        <v>0</v>
      </c>
      <c r="F14" s="33"/>
      <c r="G14" s="28" t="str">
        <f t="shared" si="0"/>
        <v/>
      </c>
      <c r="H14" s="28" t="str">
        <f t="shared" si="1"/>
        <v/>
      </c>
      <c r="I14" s="27" t="str">
        <f t="shared" si="6"/>
        <v/>
      </c>
      <c r="J14" s="28" t="str">
        <f t="shared" si="3"/>
        <v/>
      </c>
      <c r="K14" s="28" t="str">
        <f t="shared" si="7"/>
        <v/>
      </c>
      <c r="L14" s="9" t="str">
        <f t="shared" si="4"/>
        <v/>
      </c>
      <c r="M14" s="37" t="str">
        <f t="shared" si="5"/>
        <v/>
      </c>
      <c r="N14" s="18"/>
    </row>
    <row r="15" spans="1:15" ht="20.25" customHeight="1" x14ac:dyDescent="0.25">
      <c r="A15" s="32"/>
      <c r="B15" s="33"/>
      <c r="C15" s="33"/>
      <c r="D15" s="7"/>
      <c r="E15" s="28">
        <f t="shared" si="2"/>
        <v>0</v>
      </c>
      <c r="F15" s="33"/>
      <c r="G15" s="28" t="str">
        <f t="shared" si="0"/>
        <v/>
      </c>
      <c r="H15" s="28" t="str">
        <f t="shared" si="1"/>
        <v/>
      </c>
      <c r="I15" s="27" t="str">
        <f t="shared" si="6"/>
        <v/>
      </c>
      <c r="J15" s="28" t="str">
        <f t="shared" si="3"/>
        <v/>
      </c>
      <c r="K15" s="28" t="str">
        <f t="shared" si="7"/>
        <v/>
      </c>
      <c r="L15" s="9" t="str">
        <f t="shared" si="4"/>
        <v/>
      </c>
      <c r="M15" s="37" t="str">
        <f t="shared" si="5"/>
        <v/>
      </c>
      <c r="N15" s="18"/>
    </row>
    <row r="16" spans="1:15" ht="20.25" customHeight="1" x14ac:dyDescent="0.25">
      <c r="A16" s="32"/>
      <c r="B16" s="33"/>
      <c r="C16" s="33"/>
      <c r="D16" s="7"/>
      <c r="E16" s="28">
        <f t="shared" si="2"/>
        <v>0</v>
      </c>
      <c r="F16" s="33"/>
      <c r="G16" s="28" t="str">
        <f>IF(AND(F16&gt;0,B16="venda"),J15,"")</f>
        <v/>
      </c>
      <c r="H16" s="28" t="str">
        <f>IF(G16="","",G16*F16)</f>
        <v/>
      </c>
      <c r="I16" s="27" t="str">
        <f t="shared" si="6"/>
        <v/>
      </c>
      <c r="J16" s="28" t="str">
        <f t="shared" si="3"/>
        <v/>
      </c>
      <c r="K16" s="28" t="str">
        <f t="shared" si="7"/>
        <v/>
      </c>
      <c r="L16" s="9" t="str">
        <f t="shared" si="4"/>
        <v/>
      </c>
      <c r="M16" s="37" t="str">
        <f t="shared" si="5"/>
        <v/>
      </c>
      <c r="N16" s="18"/>
    </row>
    <row r="17" spans="1:14" ht="20.25" customHeight="1" x14ac:dyDescent="0.25">
      <c r="A17" s="32"/>
      <c r="B17" s="33"/>
      <c r="C17" s="33"/>
      <c r="D17" s="7"/>
      <c r="E17" s="28">
        <f t="shared" si="2"/>
        <v>0</v>
      </c>
      <c r="F17" s="33"/>
      <c r="G17" s="28" t="str">
        <f t="shared" ref="G17:G24" si="8">IF(AND(F17&gt;0,B17="venda"),J16,"")</f>
        <v/>
      </c>
      <c r="H17" s="28" t="str">
        <f t="shared" ref="H17:H24" si="9">IF(G17="","",G17*F17)</f>
        <v/>
      </c>
      <c r="I17" s="27" t="str">
        <f t="shared" si="6"/>
        <v/>
      </c>
      <c r="J17" s="28" t="str">
        <f t="shared" si="3"/>
        <v/>
      </c>
      <c r="K17" s="28" t="str">
        <f t="shared" si="7"/>
        <v/>
      </c>
      <c r="L17" s="9" t="str">
        <f t="shared" si="4"/>
        <v/>
      </c>
      <c r="M17" s="37" t="str">
        <f t="shared" si="5"/>
        <v/>
      </c>
      <c r="N17" s="18"/>
    </row>
    <row r="18" spans="1:14" ht="20.25" customHeight="1" x14ac:dyDescent="0.25">
      <c r="A18" s="32"/>
      <c r="B18" s="33"/>
      <c r="C18" s="33"/>
      <c r="D18" s="7"/>
      <c r="E18" s="28">
        <f t="shared" si="2"/>
        <v>0</v>
      </c>
      <c r="F18" s="33"/>
      <c r="G18" s="28" t="str">
        <f t="shared" si="8"/>
        <v/>
      </c>
      <c r="H18" s="28" t="str">
        <f t="shared" si="9"/>
        <v/>
      </c>
      <c r="I18" s="27" t="str">
        <f t="shared" si="6"/>
        <v/>
      </c>
      <c r="J18" s="28" t="str">
        <f t="shared" si="3"/>
        <v/>
      </c>
      <c r="K18" s="28" t="str">
        <f t="shared" si="7"/>
        <v/>
      </c>
      <c r="L18" s="9" t="str">
        <f t="shared" si="4"/>
        <v/>
      </c>
      <c r="M18" s="37" t="str">
        <f t="shared" si="5"/>
        <v/>
      </c>
      <c r="N18" s="18"/>
    </row>
    <row r="19" spans="1:14" ht="20.25" customHeight="1" x14ac:dyDescent="0.25">
      <c r="A19" s="32"/>
      <c r="B19" s="33"/>
      <c r="C19" s="33"/>
      <c r="D19" s="7"/>
      <c r="E19" s="28">
        <f t="shared" si="2"/>
        <v>0</v>
      </c>
      <c r="F19" s="33"/>
      <c r="G19" s="28" t="str">
        <f t="shared" si="8"/>
        <v/>
      </c>
      <c r="H19" s="28" t="str">
        <f t="shared" si="9"/>
        <v/>
      </c>
      <c r="I19" s="27" t="str">
        <f t="shared" si="6"/>
        <v/>
      </c>
      <c r="J19" s="28" t="str">
        <f t="shared" si="3"/>
        <v/>
      </c>
      <c r="K19" s="28" t="str">
        <f t="shared" si="7"/>
        <v/>
      </c>
      <c r="L19" s="9" t="str">
        <f t="shared" si="4"/>
        <v/>
      </c>
      <c r="M19" s="37" t="str">
        <f t="shared" si="5"/>
        <v/>
      </c>
      <c r="N19" s="18"/>
    </row>
    <row r="20" spans="1:14" ht="20.25" customHeight="1" x14ac:dyDescent="0.25">
      <c r="A20" s="32"/>
      <c r="B20" s="33"/>
      <c r="C20" s="33"/>
      <c r="D20" s="7"/>
      <c r="E20" s="28">
        <f t="shared" si="2"/>
        <v>0</v>
      </c>
      <c r="F20" s="33"/>
      <c r="G20" s="28" t="str">
        <f t="shared" si="8"/>
        <v/>
      </c>
      <c r="H20" s="28" t="str">
        <f t="shared" si="9"/>
        <v/>
      </c>
      <c r="I20" s="27" t="str">
        <f t="shared" si="6"/>
        <v/>
      </c>
      <c r="J20" s="28" t="str">
        <f t="shared" si="3"/>
        <v/>
      </c>
      <c r="K20" s="28" t="str">
        <f t="shared" si="7"/>
        <v/>
      </c>
      <c r="L20" s="9" t="str">
        <f t="shared" si="4"/>
        <v/>
      </c>
      <c r="M20" s="37" t="str">
        <f t="shared" si="5"/>
        <v/>
      </c>
      <c r="N20" s="18"/>
    </row>
    <row r="21" spans="1:14" ht="20.25" customHeight="1" x14ac:dyDescent="0.25">
      <c r="A21" s="32"/>
      <c r="B21" s="33"/>
      <c r="C21" s="33"/>
      <c r="D21" s="7"/>
      <c r="E21" s="28">
        <f t="shared" si="2"/>
        <v>0</v>
      </c>
      <c r="F21" s="33"/>
      <c r="G21" s="28" t="str">
        <f t="shared" si="8"/>
        <v/>
      </c>
      <c r="H21" s="28" t="str">
        <f t="shared" si="9"/>
        <v/>
      </c>
      <c r="I21" s="27" t="str">
        <f t="shared" si="6"/>
        <v/>
      </c>
      <c r="J21" s="28" t="str">
        <f t="shared" si="3"/>
        <v/>
      </c>
      <c r="K21" s="28" t="str">
        <f t="shared" si="7"/>
        <v/>
      </c>
      <c r="L21" s="9" t="str">
        <f t="shared" si="4"/>
        <v/>
      </c>
      <c r="M21" s="37" t="str">
        <f t="shared" si="5"/>
        <v/>
      </c>
      <c r="N21" s="18"/>
    </row>
    <row r="22" spans="1:14" ht="20.25" customHeight="1" x14ac:dyDescent="0.25">
      <c r="A22" s="32"/>
      <c r="B22" s="33"/>
      <c r="C22" s="33"/>
      <c r="D22" s="7"/>
      <c r="E22" s="28">
        <f t="shared" si="2"/>
        <v>0</v>
      </c>
      <c r="F22" s="33"/>
      <c r="G22" s="28" t="str">
        <f t="shared" si="8"/>
        <v/>
      </c>
      <c r="H22" s="28" t="str">
        <f t="shared" si="9"/>
        <v/>
      </c>
      <c r="I22" s="27" t="str">
        <f t="shared" si="6"/>
        <v/>
      </c>
      <c r="J22" s="28" t="str">
        <f t="shared" si="3"/>
        <v/>
      </c>
      <c r="K22" s="28" t="str">
        <f t="shared" si="7"/>
        <v/>
      </c>
      <c r="L22" s="9" t="str">
        <f t="shared" si="4"/>
        <v/>
      </c>
      <c r="M22" s="37" t="str">
        <f t="shared" si="5"/>
        <v/>
      </c>
      <c r="N22" s="18"/>
    </row>
    <row r="23" spans="1:14" ht="20.25" customHeight="1" x14ac:dyDescent="0.25">
      <c r="A23" s="32"/>
      <c r="B23" s="33"/>
      <c r="C23" s="33"/>
      <c r="D23" s="7"/>
      <c r="E23" s="28">
        <f t="shared" si="2"/>
        <v>0</v>
      </c>
      <c r="F23" s="33"/>
      <c r="G23" s="28" t="str">
        <f t="shared" si="8"/>
        <v/>
      </c>
      <c r="H23" s="28" t="str">
        <f t="shared" si="9"/>
        <v/>
      </c>
      <c r="I23" s="27" t="str">
        <f t="shared" si="6"/>
        <v/>
      </c>
      <c r="J23" s="28" t="str">
        <f t="shared" si="3"/>
        <v/>
      </c>
      <c r="K23" s="28" t="str">
        <f t="shared" si="7"/>
        <v/>
      </c>
      <c r="L23" s="9" t="str">
        <f t="shared" si="4"/>
        <v/>
      </c>
      <c r="M23" s="37" t="str">
        <f t="shared" si="5"/>
        <v/>
      </c>
      <c r="N23" s="18"/>
    </row>
    <row r="24" spans="1:14" ht="20.25" customHeight="1" x14ac:dyDescent="0.25">
      <c r="A24" s="32"/>
      <c r="B24" s="33"/>
      <c r="C24" s="33"/>
      <c r="D24" s="7"/>
      <c r="E24" s="28">
        <f t="shared" si="2"/>
        <v>0</v>
      </c>
      <c r="F24" s="33"/>
      <c r="G24" s="28" t="str">
        <f t="shared" si="8"/>
        <v/>
      </c>
      <c r="H24" s="28" t="str">
        <f t="shared" si="9"/>
        <v/>
      </c>
      <c r="I24" s="27" t="str">
        <f t="shared" si="6"/>
        <v/>
      </c>
      <c r="J24" s="28" t="str">
        <f t="shared" si="3"/>
        <v/>
      </c>
      <c r="K24" s="28" t="str">
        <f t="shared" si="7"/>
        <v/>
      </c>
      <c r="L24" s="9" t="str">
        <f t="shared" si="4"/>
        <v/>
      </c>
      <c r="M24" s="37" t="str">
        <f t="shared" si="5"/>
        <v/>
      </c>
      <c r="N24" s="18"/>
    </row>
    <row r="25" spans="1:14" s="14" customFormat="1" ht="20.25" customHeight="1" x14ac:dyDescent="0.25">
      <c r="A25" s="46" t="s">
        <v>11</v>
      </c>
      <c r="B25" s="46"/>
      <c r="C25" s="29">
        <f>SUM(C5:C24)</f>
        <v>0</v>
      </c>
      <c r="D25" s="29"/>
      <c r="E25" s="30">
        <f>SUM(E5:E24)</f>
        <v>0</v>
      </c>
      <c r="F25" s="29">
        <f>SUM(F5:F24)</f>
        <v>0</v>
      </c>
      <c r="G25" s="29"/>
      <c r="H25" s="30">
        <f>SUM(H5:H24)</f>
        <v>0</v>
      </c>
      <c r="I25" s="34">
        <f>$I$5+C25-F25</f>
        <v>0</v>
      </c>
      <c r="J25" s="34" t="e">
        <f t="shared" si="3"/>
        <v>#DIV/0!</v>
      </c>
      <c r="K25" s="35">
        <f>$K$5+E25-H25</f>
        <v>0</v>
      </c>
      <c r="L25" s="15"/>
      <c r="M25" s="6"/>
    </row>
  </sheetData>
  <sheetProtection password="C60C" sheet="1" objects="1" scenarios="1" formatCells="0" formatColumns="0" formatRows="0" insertColumns="0" insertRows="0" deleteColumns="0" deleteRows="0"/>
  <protectedRanges>
    <protectedRange sqref="N5:N24" name="Intervalo2"/>
    <protectedRange sqref="J5" name="Intervalo1"/>
  </protectedRanges>
  <mergeCells count="11">
    <mergeCell ref="M3:N3"/>
    <mergeCell ref="A25:B25"/>
    <mergeCell ref="A1:K1"/>
    <mergeCell ref="A2:B2"/>
    <mergeCell ref="C2:H2"/>
    <mergeCell ref="I2:J2"/>
    <mergeCell ref="A3:A4"/>
    <mergeCell ref="B3:B4"/>
    <mergeCell ref="C3:E3"/>
    <mergeCell ref="F3:H3"/>
    <mergeCell ref="I3:K3"/>
  </mergeCells>
  <conditionalFormatting sqref="M5:M24">
    <cfRule type="expression" dxfId="47" priority="7" stopIfTrue="1">
      <formula>M5="Comprar"</formula>
    </cfRule>
    <cfRule type="expression" dxfId="46" priority="8" stopIfTrue="1">
      <formula>M5="Estocado"</formula>
    </cfRule>
  </conditionalFormatting>
  <conditionalFormatting sqref="I6:I24 G5:G24">
    <cfRule type="cellIs" dxfId="45" priority="6" stopIfTrue="1" operator="equal">
      <formula>G4</formula>
    </cfRule>
  </conditionalFormatting>
  <conditionalFormatting sqref="E5:E24">
    <cfRule type="cellIs" dxfId="44" priority="5" stopIfTrue="1" operator="equal">
      <formula>0</formula>
    </cfRule>
  </conditionalFormatting>
  <conditionalFormatting sqref="H5:H24">
    <cfRule type="cellIs" dxfId="43" priority="4" stopIfTrue="1" operator="equal">
      <formula>0</formula>
    </cfRule>
  </conditionalFormatting>
  <conditionalFormatting sqref="G5:G24">
    <cfRule type="expression" dxfId="42" priority="3" stopIfTrue="1">
      <formula>B5="Venda"</formula>
    </cfRule>
  </conditionalFormatting>
  <conditionalFormatting sqref="C25 E25:F25 H25">
    <cfRule type="cellIs" dxfId="41" priority="2" operator="equal">
      <formula>0</formula>
    </cfRule>
  </conditionalFormatting>
  <conditionalFormatting sqref="K5">
    <cfRule type="cellIs" dxfId="40" priority="1" operator="equal">
      <formula>0</formula>
    </cfRule>
  </conditionalFormatting>
  <dataValidations count="1">
    <dataValidation type="list" allowBlank="1" showInputMessage="1" showErrorMessage="1" sqref="B6:B24">
      <formula1>$O$7:$O$8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438CCFE8801D4D81B0B1197B77FC51" ma:contentTypeVersion="11" ma:contentTypeDescription="Crie um novo documento." ma:contentTypeScope="" ma:versionID="1e81afc4a5abd606ef0ccbaf71cc56f2">
  <xsd:schema xmlns:xsd="http://www.w3.org/2001/XMLSchema" xmlns:xs="http://www.w3.org/2001/XMLSchema" xmlns:p="http://schemas.microsoft.com/office/2006/metadata/properties" xmlns:ns1="http://schemas.microsoft.com/sharepoint/v3" xmlns:ns2="69db7bcd-940e-4947-b95c-a6c09cb0da80" targetNamespace="http://schemas.microsoft.com/office/2006/metadata/properties" ma:root="true" ma:fieldsID="9c2a71a4af8ad027e5b2a1126c313791" ns1:_="" ns2:_="">
    <xsd:import namespace="http://schemas.microsoft.com/sharepoint/v3"/>
    <xsd:import namespace="69db7bcd-940e-4947-b95c-a6c09cb0da8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tapa" minOccurs="0"/>
                <xsd:element ref="ns2:NomeSolucao" minOccurs="0"/>
                <xsd:element ref="ns2:xNomeSolu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b7bcd-940e-4947-b95c-a6c09cb0da80" elementFormDefault="qualified">
    <xsd:import namespace="http://schemas.microsoft.com/office/2006/documentManagement/types"/>
    <xsd:import namespace="http://schemas.microsoft.com/office/infopath/2007/PartnerControls"/>
    <xsd:element name="Etapa" ma:index="10" nillable="true" ma:displayName="Etapa" ma:format="Dropdown" ma:internalName="Etapa">
      <xsd:simpleType>
        <xsd:restriction base="dms:Choice">
          <xsd:enumeration value="1 - Metodologia"/>
          <xsd:enumeration value="2 - Planejamento"/>
          <xsd:enumeration value="3 - Execução"/>
          <xsd:enumeration value="4 - Acompanhamento"/>
        </xsd:restriction>
      </xsd:simpleType>
    </xsd:element>
    <xsd:element name="NomeSolucao" ma:index="11" nillable="true" ma:displayName="NomeSolucao" ma:list="{c312afcf-984e-455c-9889-bc17b8f5d075}" ma:internalName="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xNomeSolucao" ma:index="12" nillable="true" ma:displayName="xNomeSolucao" ma:list="{c312afcf-984e-455c-9889-bc17b8f5d075}" ma:internalName="x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apa xmlns="69db7bcd-940e-4947-b95c-a6c09cb0da80">1 - Metodologia</Etapa>
    <xNomeSolucao xmlns="69db7bcd-940e-4947-b95c-a6c09cb0da80">
      <Value>822</Value>
    </xNomeSolucao>
    <PublishingExpirationDate xmlns="http://schemas.microsoft.com/sharepoint/v3" xsi:nil="true"/>
    <PublishingStartDate xmlns="http://schemas.microsoft.com/sharepoint/v3" xsi:nil="true"/>
    <NomeSolucao xmlns="69db7bcd-940e-4947-b95c-a6c09cb0da80">
      <Value>822</Value>
    </NomeSolucao>
  </documentManagement>
</p:properties>
</file>

<file path=customXml/itemProps1.xml><?xml version="1.0" encoding="utf-8"?>
<ds:datastoreItem xmlns:ds="http://schemas.openxmlformats.org/officeDocument/2006/customXml" ds:itemID="{B17D6EB9-E95F-496E-A6E3-E86A78F1D3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db7bcd-940e-4947-b95c-a6c09cb0d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27FC7B-8E90-433E-9E32-43F0064701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D48D6F-48D1-4B17-AE38-5BD9DBA9BE58}">
  <ds:schemaRefs>
    <ds:schemaRef ds:uri="http://schemas.microsoft.com/sharepoint/v3"/>
    <ds:schemaRef ds:uri="http://schemas.microsoft.com/office/2006/documentManagement/types"/>
    <ds:schemaRef ds:uri="69db7bcd-940e-4947-b95c-a6c09cb0da80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Impressão</vt:lpstr>
      <vt:lpstr>Exemplo</vt:lpstr>
      <vt:lpstr>Janeiro</vt:lpstr>
      <vt:lpstr>Fevereiro</vt:lpstr>
      <vt:lpstr>Março</vt:lpstr>
      <vt:lpstr>Maio</vt:lpstr>
      <vt:lpstr>Abril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PUB_Ferramenta Controle de Estoque - MEI - MPE</dc:title>
  <dc:creator>ricardo</dc:creator>
  <cp:lastModifiedBy>Beatriz Almeida Alves</cp:lastModifiedBy>
  <cp:lastPrinted>2017-06-28T14:04:04Z</cp:lastPrinted>
  <dcterms:created xsi:type="dcterms:W3CDTF">2004-05-13T18:08:48Z</dcterms:created>
  <dcterms:modified xsi:type="dcterms:W3CDTF">2018-11-07T17:20:37Z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0x010100FC438CCFE8801D4D81B0B1197B77FC51</vt:lpwstr>
  </property>
</Properties>
</file>